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5180" windowHeight="8580" tabRatio="900" firstSheet="3" activeTab="22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externalReferences>
    <externalReference r:id="rId26"/>
  </externalReference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Q35" i="29"/>
  <c r="R35"/>
  <c r="S35"/>
  <c r="T35"/>
  <c r="U35"/>
  <c r="V35"/>
  <c r="W35"/>
  <c r="X35"/>
  <c r="Y35"/>
  <c r="Q34"/>
  <c r="R34"/>
  <c r="S34"/>
  <c r="T34"/>
  <c r="U34"/>
  <c r="V34"/>
  <c r="W34"/>
  <c r="X34"/>
  <c r="Y34"/>
  <c r="Q33"/>
  <c r="R33"/>
  <c r="S33"/>
  <c r="T33"/>
  <c r="U33"/>
  <c r="V33"/>
  <c r="W33"/>
  <c r="X33"/>
  <c r="Y33"/>
  <c r="Q32"/>
  <c r="R32"/>
  <c r="S32"/>
  <c r="T32"/>
  <c r="U32"/>
  <c r="V32"/>
  <c r="W32"/>
  <c r="X32"/>
  <c r="Y32"/>
  <c r="Q31"/>
  <c r="R31"/>
  <c r="S31"/>
  <c r="T31"/>
  <c r="U31"/>
  <c r="V31"/>
  <c r="W31"/>
  <c r="X31"/>
  <c r="Y31"/>
  <c r="Q30"/>
  <c r="R30"/>
  <c r="S30"/>
  <c r="T30"/>
  <c r="U30"/>
  <c r="V30"/>
  <c r="W30"/>
  <c r="X30"/>
  <c r="Y30"/>
  <c r="Q29"/>
  <c r="R29"/>
  <c r="S29"/>
  <c r="T29"/>
  <c r="U29"/>
  <c r="V29"/>
  <c r="W29"/>
  <c r="X29"/>
  <c r="Y29"/>
  <c r="Q28"/>
  <c r="R28"/>
  <c r="S28"/>
  <c r="T28"/>
  <c r="U28"/>
  <c r="V28"/>
  <c r="W28"/>
  <c r="X28"/>
  <c r="Y28"/>
  <c r="Q27"/>
  <c r="R27"/>
  <c r="S27"/>
  <c r="T27"/>
  <c r="U27"/>
  <c r="V27"/>
  <c r="W27"/>
  <c r="X27"/>
  <c r="Y27"/>
  <c r="Q26"/>
  <c r="R26"/>
  <c r="S26"/>
  <c r="T26"/>
  <c r="U26"/>
  <c r="V26"/>
  <c r="W26"/>
  <c r="X26"/>
  <c r="Y26"/>
  <c r="Q25"/>
  <c r="R25"/>
  <c r="S25"/>
  <c r="T25"/>
  <c r="U25"/>
  <c r="V25"/>
  <c r="W25"/>
  <c r="X25"/>
  <c r="Y25"/>
  <c r="Q24"/>
  <c r="R24"/>
  <c r="S24"/>
  <c r="T24"/>
  <c r="U24"/>
  <c r="V24"/>
  <c r="W24"/>
  <c r="X24"/>
  <c r="Y24"/>
  <c r="P30" i="18"/>
  <c r="Q30"/>
  <c r="R30"/>
  <c r="S30"/>
  <c r="T30"/>
  <c r="U30"/>
  <c r="V30"/>
  <c r="W30"/>
  <c r="P29"/>
  <c r="Q29"/>
  <c r="R29"/>
  <c r="S29"/>
  <c r="T29"/>
  <c r="U29"/>
  <c r="V29"/>
  <c r="W29"/>
  <c r="P28"/>
  <c r="Q28"/>
  <c r="R28"/>
  <c r="S28"/>
  <c r="T28"/>
  <c r="U28"/>
  <c r="V28"/>
  <c r="W28"/>
  <c r="P27"/>
  <c r="Q27"/>
  <c r="R27"/>
  <c r="S27"/>
  <c r="T27"/>
  <c r="U27"/>
  <c r="V27"/>
  <c r="W27"/>
  <c r="P26"/>
  <c r="Q26"/>
  <c r="R26"/>
  <c r="S26"/>
  <c r="T26"/>
  <c r="U26"/>
  <c r="V26"/>
  <c r="W26"/>
  <c r="P25"/>
  <c r="Q25"/>
  <c r="R25"/>
  <c r="S25"/>
  <c r="T25"/>
  <c r="U25"/>
  <c r="V25"/>
  <c r="W25"/>
  <c r="P24"/>
  <c r="Q24"/>
  <c r="R24"/>
  <c r="S24"/>
  <c r="T24"/>
  <c r="U24"/>
  <c r="V24"/>
  <c r="W24"/>
  <c r="P23"/>
  <c r="Q23"/>
  <c r="R23"/>
  <c r="S23"/>
  <c r="T23"/>
  <c r="U23"/>
  <c r="V23"/>
  <c r="W23"/>
  <c r="AE21" i="16"/>
  <c r="AE22"/>
  <c r="AE23"/>
  <c r="AE24"/>
  <c r="AE25"/>
  <c r="AD21"/>
  <c r="AD22"/>
  <c r="AD23"/>
  <c r="AD24"/>
  <c r="AD25"/>
  <c r="AC21"/>
  <c r="AC22"/>
  <c r="AC23"/>
  <c r="AC24"/>
  <c r="AC25"/>
  <c r="AB21"/>
  <c r="AB22"/>
  <c r="AB23"/>
  <c r="AB24"/>
  <c r="AB25"/>
  <c r="AA21"/>
  <c r="AA22"/>
  <c r="AA23"/>
  <c r="AA24"/>
  <c r="AA25"/>
  <c r="Z21"/>
  <c r="Z22"/>
  <c r="Z23"/>
  <c r="Z24"/>
  <c r="Z25"/>
  <c r="Y21"/>
  <c r="Y22"/>
  <c r="Y23"/>
  <c r="Y24"/>
  <c r="Y25"/>
  <c r="X21"/>
  <c r="X22"/>
  <c r="X23"/>
  <c r="X24"/>
  <c r="X25"/>
  <c r="W21"/>
  <c r="W22"/>
  <c r="W23"/>
  <c r="W24"/>
  <c r="W25"/>
  <c r="V21"/>
  <c r="V22"/>
  <c r="V23"/>
  <c r="V24"/>
  <c r="V25"/>
  <c r="U21"/>
  <c r="U22"/>
  <c r="U23"/>
  <c r="U24"/>
  <c r="U25"/>
  <c r="T21"/>
  <c r="T22"/>
  <c r="T23"/>
  <c r="T24"/>
  <c r="T25"/>
  <c r="S21"/>
  <c r="S22"/>
  <c r="S23"/>
  <c r="S24"/>
  <c r="S25"/>
  <c r="P21" i="23"/>
  <c r="P22"/>
  <c r="P23"/>
  <c r="P24"/>
  <c r="P25"/>
  <c r="P26"/>
  <c r="P27"/>
  <c r="P28"/>
  <c r="P29"/>
  <c r="P30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2"/>
  <c r="P63"/>
  <c r="P64"/>
  <c r="P65"/>
  <c r="P66"/>
  <c r="P67"/>
  <c r="P68"/>
  <c r="P69"/>
  <c r="P70"/>
  <c r="P71"/>
  <c r="P72"/>
  <c r="P73"/>
  <c r="P74"/>
  <c r="P76"/>
  <c r="P77"/>
  <c r="P78"/>
  <c r="P79"/>
  <c r="P80"/>
  <c r="P81"/>
  <c r="P82"/>
  <c r="P83"/>
  <c r="P84"/>
  <c r="P85"/>
  <c r="P86"/>
  <c r="U30" i="5" l="1"/>
  <c r="V30"/>
  <c r="W30"/>
  <c r="X30"/>
  <c r="H150" i="25" s="1"/>
  <c r="Y30" i="5"/>
  <c r="Z30"/>
  <c r="AA30"/>
  <c r="AB30"/>
  <c r="H180" i="25" s="1"/>
  <c r="AC30" i="5"/>
  <c r="AD30"/>
  <c r="AE30"/>
  <c r="AF30"/>
  <c r="H210" i="25" s="1"/>
  <c r="AG30" i="5"/>
  <c r="AH30"/>
  <c r="AI30"/>
  <c r="AJ30"/>
  <c r="H240" i="25" s="1"/>
  <c r="U31" i="5"/>
  <c r="V31"/>
  <c r="W31"/>
  <c r="X31"/>
  <c r="H151" i="25" s="1"/>
  <c r="Y31" i="5"/>
  <c r="Z31"/>
  <c r="AA31"/>
  <c r="AB31"/>
  <c r="AC31"/>
  <c r="AD31"/>
  <c r="AE31"/>
  <c r="AF31"/>
  <c r="H211" i="25" s="1"/>
  <c r="AG31" i="5"/>
  <c r="AH31"/>
  <c r="AI31"/>
  <c r="AJ31"/>
  <c r="U32"/>
  <c r="V32"/>
  <c r="W32"/>
  <c r="X32"/>
  <c r="H808" i="25" s="1"/>
  <c r="Y32" i="5"/>
  <c r="Z32"/>
  <c r="AA32"/>
  <c r="AB32"/>
  <c r="H182" i="25" s="1"/>
  <c r="AC32" i="5"/>
  <c r="AD32"/>
  <c r="AE32"/>
  <c r="AF32"/>
  <c r="H212" i="25" s="1"/>
  <c r="AG32" i="5"/>
  <c r="AH32"/>
  <c r="AI32"/>
  <c r="AJ32"/>
  <c r="H242" i="25" s="1"/>
  <c r="U33" i="5"/>
  <c r="V33"/>
  <c r="W33"/>
  <c r="X33"/>
  <c r="H809" i="25" s="1"/>
  <c r="Y33" i="5"/>
  <c r="Z33"/>
  <c r="AA33"/>
  <c r="AB33"/>
  <c r="H183" i="25" s="1"/>
  <c r="AC33" i="5"/>
  <c r="AD33"/>
  <c r="AE33"/>
  <c r="AF33"/>
  <c r="AG33"/>
  <c r="AH33"/>
  <c r="AI33"/>
  <c r="AJ33"/>
  <c r="H243" i="25" s="1"/>
  <c r="U34" i="5"/>
  <c r="V34"/>
  <c r="W34"/>
  <c r="X34"/>
  <c r="H154" i="25" s="1"/>
  <c r="Y34" i="5"/>
  <c r="Z34"/>
  <c r="AA34"/>
  <c r="AB34"/>
  <c r="H184" i="25" s="1"/>
  <c r="AC34" i="5"/>
  <c r="AD34"/>
  <c r="AE34"/>
  <c r="AF34"/>
  <c r="H214" i="25" s="1"/>
  <c r="AG34" i="5"/>
  <c r="AH34"/>
  <c r="AI34"/>
  <c r="AJ34"/>
  <c r="H244" i="25" s="1"/>
  <c r="U35" i="5"/>
  <c r="V35"/>
  <c r="W35"/>
  <c r="X35"/>
  <c r="H39" i="25" s="1"/>
  <c r="Y35" i="5"/>
  <c r="Z35"/>
  <c r="AA35"/>
  <c r="AB35"/>
  <c r="H43" i="25" s="1"/>
  <c r="AC35" i="5"/>
  <c r="AD35"/>
  <c r="AE35"/>
  <c r="AF35"/>
  <c r="H47" i="25" s="1"/>
  <c r="AG35" i="5"/>
  <c r="AH35"/>
  <c r="AI35"/>
  <c r="AJ35"/>
  <c r="H51" i="25" s="1"/>
  <c r="H862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91"/>
  <c r="H792"/>
  <c r="H793"/>
  <c r="H794"/>
  <c r="H795"/>
  <c r="H796"/>
  <c r="H797"/>
  <c r="H798"/>
  <c r="H799"/>
  <c r="H800"/>
  <c r="H801"/>
  <c r="H802"/>
  <c r="H803"/>
  <c r="H804"/>
  <c r="H805"/>
  <c r="H807"/>
  <c r="H811"/>
  <c r="H812"/>
  <c r="H813"/>
  <c r="H814"/>
  <c r="H815"/>
  <c r="H816"/>
  <c r="H817"/>
  <c r="H818"/>
  <c r="H819"/>
  <c r="H820"/>
  <c r="H821"/>
  <c r="H822"/>
  <c r="H823"/>
  <c r="H824"/>
  <c r="H826"/>
  <c r="H827"/>
  <c r="H828"/>
  <c r="H830"/>
  <c r="H831"/>
  <c r="H832"/>
  <c r="H834"/>
  <c r="H835"/>
  <c r="H836"/>
  <c r="H838"/>
  <c r="H839"/>
  <c r="H840"/>
  <c r="H842"/>
  <c r="H843"/>
  <c r="H844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40"/>
  <c r="H41"/>
  <c r="H42"/>
  <c r="H44"/>
  <c r="H45"/>
  <c r="H46"/>
  <c r="H48"/>
  <c r="H49"/>
  <c r="H50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3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3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1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0" s="1"/>
  <c r="E380" s="1"/>
  <c r="H382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M26" s="1"/>
  <c r="N23"/>
  <c r="M23"/>
  <c r="M24" s="1"/>
  <c r="N21"/>
  <c r="N22" s="1"/>
  <c r="M21"/>
  <c r="M22" s="1"/>
  <c r="N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152" i="25" l="1"/>
  <c r="H100"/>
  <c r="H810"/>
  <c r="H806"/>
  <c r="H790"/>
  <c r="H215"/>
  <c r="H155"/>
  <c r="H845"/>
  <c r="H841"/>
  <c r="H837"/>
  <c r="H833"/>
  <c r="H829"/>
  <c r="H825"/>
  <c r="H789"/>
  <c r="H622"/>
  <c r="E622" s="1"/>
  <c r="H246"/>
  <c r="E246" s="1"/>
  <c r="H684"/>
  <c r="E684" s="1"/>
  <c r="H531"/>
  <c r="E531" s="1"/>
  <c r="H415"/>
  <c r="E415" s="1"/>
  <c r="H9"/>
  <c r="E9" s="1"/>
  <c r="H18"/>
  <c r="E18" s="1"/>
  <c r="H30"/>
  <c r="E30" s="1"/>
  <c r="H387"/>
  <c r="E387" s="1"/>
  <c r="H627"/>
  <c r="E627" s="1"/>
  <c r="H458"/>
  <c r="E458" s="1"/>
  <c r="H376"/>
  <c r="E376" s="1"/>
  <c r="H451"/>
  <c r="E451" s="1"/>
  <c r="H600"/>
  <c r="E600" s="1"/>
  <c r="H26"/>
  <c r="E26" s="1"/>
  <c r="H741"/>
  <c r="E741" s="1"/>
  <c r="H763" l="1"/>
  <c r="E763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<sst xmlns="http://schemas.openxmlformats.org/spreadsheetml/2006/main" count="1730" uniqueCount="1581">
  <si>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</si>
  <si>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</si>
  <si>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</si>
  <si>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</si>
  <si>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</si>
  <si>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</si>
  <si>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</si>
  <si>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</si>
  <si>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</si>
  <si>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</si>
  <si>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</si>
  <si>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</si>
  <si>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</si>
  <si>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</si>
  <si>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</si>
  <si>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</si>
  <si>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</si>
  <si>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</si>
  <si>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</si>
  <si>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</si>
  <si>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</si>
  <si>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</si>
  <si>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</si>
  <si>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</si>
  <si>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</si>
  <si>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</si>
  <si>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</si>
  <si>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</si>
  <si>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</si>
  <si>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</si>
  <si>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</si>
  <si>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</si>
  <si>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</si>
  <si>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</si>
  <si>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</si>
  <si>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</si>
  <si>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</si>
  <si>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</si>
  <si>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</si>
  <si>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</si>
  <si>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</si>
  <si>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</si>
  <si>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</si>
  <si>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</si>
  <si>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</si>
  <si>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</si>
  <si>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</si>
  <si>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</si>
  <si>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</si>
  <si>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</si>
  <si>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</si>
  <si>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</si>
  <si>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</si>
  <si>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</si>
  <si>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</si>
  <si>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</si>
  <si>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</si>
  <si>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</si>
  <si>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</si>
  <si>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</si>
  <si>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</si>
  <si>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</si>
  <si>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</si>
  <si>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</si>
  <si>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</si>
  <si>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</si>
  <si>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</si>
  <si>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</si>
  <si>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</si>
  <si>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</si>
  <si>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</si>
  <si>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</si>
  <si>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</si>
  <si>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</si>
  <si>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</si>
  <si>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</si>
  <si>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</si>
  <si>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</si>
  <si>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</si>
  <si>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</si>
  <si>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</si>
  <si>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</si>
  <si>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</si>
  <si>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</si>
  <si>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</si>
  <si>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</si>
  <si>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</si>
  <si>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</si>
  <si>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</si>
  <si>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</si>
  <si>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</si>
  <si>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</si>
  <si>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</si>
  <si>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</si>
  <si>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</si>
  <si>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</si>
  <si>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</si>
  <si>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</si>
  <si>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</si>
  <si>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</si>
  <si>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</si>
  <si>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</si>
  <si>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</si>
  <si>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</si>
  <si>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</si>
  <si>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</si>
  <si>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</si>
  <si>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</si>
  <si>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</si>
  <si>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</si>
  <si>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</si>
  <si>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</si>
  <si>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</si>
  <si>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</si>
  <si>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</si>
  <si>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</si>
  <si>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</si>
  <si>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</si>
  <si>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</si>
  <si>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</si>
  <si>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</si>
  <si>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</si>
  <si>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</si>
  <si>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</si>
  <si>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</si>
  <si>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</si>
  <si>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</si>
  <si>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</si>
  <si>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</si>
  <si>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</si>
  <si>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</si>
  <si>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</si>
  <si>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</si>
  <si>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</si>
  <si>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</si>
  <si>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</si>
  <si>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</si>
  <si>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</si>
  <si>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</si>
  <si>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</si>
  <si>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</si>
  <si>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</si>
  <si>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</si>
  <si>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</si>
  <si>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</si>
  <si>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</si>
  <si>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</si>
  <si>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</si>
  <si>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</si>
  <si>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</si>
  <si>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</si>
  <si>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</si>
  <si>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</si>
  <si>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</si>
  <si>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</si>
  <si>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</si>
  <si>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</si>
  <si>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</si>
  <si>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</si>
  <si>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</si>
  <si>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</si>
  <si>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</si>
  <si>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</si>
  <si>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</si>
  <si>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</si>
  <si>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</si>
  <si>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</si>
  <si>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</si>
  <si>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</si>
  <si>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</si>
  <si>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</si>
  <si>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</si>
  <si>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</si>
  <si>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</si>
  <si>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</si>
  <si>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</si>
  <si>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</si>
  <si>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</si>
  <si>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</si>
  <si>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</si>
  <si>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</si>
  <si>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</si>
  <si>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</si>
  <si>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</si>
  <si>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</si>
  <si>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</si>
  <si>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</si>
  <si>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</si>
  <si>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</si>
  <si>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</si>
  <si>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</si>
  <si>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</si>
  <si>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</si>
  <si>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</si>
  <si>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</si>
  <si>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</si>
  <si>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</si>
  <si>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</si>
  <si>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</si>
  <si>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</si>
  <si>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</si>
  <si>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</si>
  <si>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</si>
  <si>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</si>
  <si>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</si>
  <si>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</si>
  <si>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</si>
  <si>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</si>
  <si>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</si>
  <si>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</si>
  <si>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</si>
  <si>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</si>
  <si>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</si>
  <si>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</si>
  <si>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</si>
  <si>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</si>
  <si>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</si>
  <si>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</si>
  <si>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</si>
  <si>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</si>
  <si>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</si>
  <si>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</si>
  <si>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</si>
  <si>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</si>
  <si>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</si>
  <si>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</si>
  <si>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</si>
  <si>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</si>
  <si>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</si>
  <si>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</si>
  <si>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</si>
  <si>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</si>
  <si>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</si>
  <si>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</si>
  <si>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</si>
  <si>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</si>
  <si>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</si>
  <si>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</si>
  <si>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</si>
  <si>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</si>
  <si>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</si>
  <si>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</si>
  <si>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</si>
  <si>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</si>
  <si>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</si>
  <si>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</si>
  <si>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</si>
  <si>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</si>
  <si>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</si>
  <si>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</si>
  <si>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</si>
  <si>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</si>
  <si>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</si>
  <si>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</si>
  <si>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</si>
  <si>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</si>
  <si>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</si>
  <si>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</si>
  <si>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</si>
  <si>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</si>
  <si>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</si>
  <si>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</si>
  <si>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</si>
  <si>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</si>
  <si>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</si>
  <si>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</si>
  <si>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</si>
  <si>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</si>
  <si>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</si>
  <si>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</si>
  <si>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</si>
  <si>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</si>
  <si>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</si>
  <si>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</si>
  <si>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</si>
  <si>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</si>
  <si>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</si>
  <si>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</si>
  <si>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</si>
  <si>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</si>
  <si>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</si>
  <si>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</si>
  <si>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</si>
  <si>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</si>
  <si>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</si>
  <si>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</si>
  <si>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</si>
  <si>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</si>
  <si>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</si>
  <si>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</si>
  <si>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</si>
  <si>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</si>
  <si>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</si>
  <si>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</si>
  <si>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</si>
  <si>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</si>
  <si>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</si>
  <si>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</si>
  <si>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</si>
  <si>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</si>
  <si>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</si>
  <si>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</si>
  <si>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</si>
  <si>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</si>
  <si>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</si>
  <si>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</si>
  <si>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</si>
  <si>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</si>
  <si>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</si>
  <si>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</si>
  <si>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</si>
  <si>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</si>
  <si>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</si>
  <si>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</si>
  <si>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</si>
  <si>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</si>
  <si>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</si>
  <si>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</si>
  <si>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</si>
  <si>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</si>
  <si>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</si>
  <si>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</si>
  <si>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</si>
  <si>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</si>
  <si>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</si>
  <si>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</si>
  <si>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</si>
  <si>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</si>
  <si>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</si>
  <si>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</si>
  <si>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</si>
  <si>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</si>
  <si>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</si>
  <si>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</si>
  <si>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</si>
  <si>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</si>
  <si>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</si>
  <si>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</si>
  <si>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</si>
  <si>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</si>
  <si>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</si>
  <si>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</si>
  <si>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</si>
  <si>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</si>
  <si>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</si>
  <si>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</si>
  <si>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</si>
  <si>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</si>
  <si>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</si>
  <si>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</si>
  <si>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</si>
  <si>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</si>
  <si>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</si>
  <si>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</si>
  <si>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</si>
  <si>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</si>
  <si>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</si>
  <si>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</si>
  <si>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</si>
  <si>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</si>
  <si>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</si>
  <si>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</si>
  <si>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</si>
  <si>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</si>
  <si>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</si>
  <si>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</si>
  <si>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</si>
  <si>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</si>
  <si>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</si>
  <si>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</si>
  <si>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</si>
  <si>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</si>
  <si>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</si>
  <si>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</si>
  <si>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</si>
  <si>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</si>
  <si>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</si>
  <si>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</si>
  <si>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</si>
  <si>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</si>
  <si>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</si>
  <si>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</si>
  <si>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</si>
  <si>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</si>
  <si>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</si>
  <si>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</si>
  <si>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</si>
  <si>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</si>
  <si>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</si>
  <si>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</si>
  <si>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</si>
  <si>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</si>
  <si>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</si>
  <si>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</si>
  <si>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</si>
  <si>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</si>
  <si>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</si>
  <si>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</si>
  <si>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</si>
  <si>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</si>
  <si>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</si>
  <si>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</si>
  <si>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</si>
  <si>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</si>
  <si>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</si>
  <si>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</si>
  <si>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</si>
  <si>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</si>
  <si>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</si>
  <si>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</si>
  <si>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</si>
  <si>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</si>
  <si>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</si>
  <si>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</si>
  <si>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</si>
  <si>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</si>
  <si>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</si>
  <si>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</si>
  <si>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</si>
  <si>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</si>
  <si>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</si>
  <si>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</si>
  <si>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</si>
  <si>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</si>
  <si>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</si>
  <si>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</si>
  <si>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</si>
  <si>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</si>
  <si>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</si>
  <si>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</si>
  <si>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</si>
  <si>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</si>
  <si>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</si>
  <si>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</si>
  <si>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</si>
  <si>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</si>
  <si>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</si>
  <si>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</si>
  <si>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</si>
  <si>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</si>
  <si>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</si>
  <si>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</si>
  <si>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</si>
  <si>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</si>
  <si>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</si>
  <si>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</si>
  <si>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</si>
  <si>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</si>
  <si>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</si>
  <si>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</si>
  <si>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</si>
  <si>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</si>
  <si>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</si>
  <si>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</si>
  <si>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</si>
  <si>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</si>
  <si>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</si>
  <si>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</si>
  <si>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</si>
  <si>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</si>
  <si>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</si>
  <si>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</si>
  <si>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</si>
  <si>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</si>
  <si>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</si>
  <si>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</si>
  <si>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</si>
  <si>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</si>
  <si>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</si>
  <si>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</si>
  <si>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</si>
  <si>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</si>
  <si>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</si>
  <si>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</si>
  <si>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</si>
  <si>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</si>
  <si>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</si>
  <si>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</si>
  <si>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</si>
  <si>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</si>
  <si>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</si>
  <si>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</si>
  <si>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</si>
  <si>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</si>
  <si>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</si>
  <si>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</si>
  <si>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</si>
  <si>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</si>
  <si>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</si>
  <si>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</si>
  <si>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</si>
  <si>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</si>
  <si>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</si>
  <si>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</si>
  <si>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</si>
  <si>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</si>
  <si>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</si>
  <si>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</si>
  <si>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</si>
  <si>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</si>
  <si>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</si>
  <si>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</si>
  <si>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</si>
  <si>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</si>
  <si>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</si>
  <si>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</si>
  <si>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</si>
  <si>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</si>
  <si>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</si>
  <si>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</si>
  <si>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</si>
  <si>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</si>
  <si>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</si>
  <si>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</si>
  <si>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</si>
  <si>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</si>
  <si>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</si>
  <si>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</si>
  <si>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</si>
  <si>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</si>
  <si>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</si>
  <si>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</si>
  <si>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</si>
  <si>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</si>
  <si>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</si>
  <si>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</si>
  <si>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</si>
  <si>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</si>
  <si>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</si>
  <si>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</si>
  <si>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</si>
  <si>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</si>
  <si>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</si>
  <si>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</si>
  <si>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</si>
  <si>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</si>
  <si>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</si>
  <si>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</si>
  <si>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</si>
  <si>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</si>
  <si>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</si>
  <si>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</si>
  <si>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</si>
  <si>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</si>
  <si>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</si>
  <si>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</si>
  <si>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</si>
  <si>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</si>
  <si>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</si>
  <si>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</si>
  <si>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</si>
  <si>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</si>
  <si>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</si>
  <si>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</si>
  <si>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</si>
  <si>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</si>
  <si>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</si>
  <si>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</si>
  <si>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</si>
  <si>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</si>
  <si>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</si>
  <si>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</si>
  <si>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</si>
  <si>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</si>
  <si>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</si>
  <si>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</si>
  <si>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</si>
  <si>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</si>
  <si>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</si>
  <si>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</si>
  <si>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</si>
  <si>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</si>
  <si>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</si>
  <si>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</si>
  <si>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</si>
  <si>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</si>
  <si>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</si>
  <si>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</si>
  <si>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</si>
  <si>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</si>
  <si>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</si>
  <si>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</si>
  <si>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</si>
  <si>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</si>
  <si>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</si>
  <si>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</si>
  <si>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</si>
  <si>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</si>
  <si>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</si>
  <si>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</si>
  <si>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</si>
  <si>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</si>
  <si>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</si>
  <si>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</si>
  <si>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</si>
  <si>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</si>
  <si>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</si>
  <si>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</si>
  <si>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</si>
  <si>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</si>
  <si>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</si>
  <si>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</si>
  <si>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</si>
  <si>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</si>
  <si>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</si>
  <si>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</si>
  <si>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</si>
  <si>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</si>
  <si>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</si>
  <si>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</si>
  <si>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</si>
  <si>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</si>
  <si>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</si>
  <si>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</si>
  <si>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</si>
  <si>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</si>
  <si>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</si>
  <si>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</si>
  <si>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</si>
  <si>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</si>
  <si>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</si>
  <si>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</si>
  <si>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</si>
  <si>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</si>
  <si>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</si>
  <si>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</si>
  <si>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</si>
  <si>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</si>
  <si>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</si>
  <si>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</si>
  <si>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</si>
  <si>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</si>
  <si>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</si>
  <si>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</si>
  <si>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</si>
  <si>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</si>
  <si>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</si>
  <si>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</si>
  <si>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</si>
  <si>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</si>
  <si>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</si>
  <si>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</si>
  <si>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</si>
  <si>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</si>
  <si>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</si>
  <si>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</si>
  <si>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</si>
  <si>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</si>
  <si>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</si>
  <si>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</si>
  <si>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</si>
  <si>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</si>
  <si>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</si>
  <si>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</si>
  <si>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</si>
  <si>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</si>
  <si>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</si>
  <si>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</si>
  <si>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</si>
  <si>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</si>
  <si>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</si>
  <si>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</si>
  <si>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</si>
  <si>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</si>
  <si>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</si>
  <si>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</si>
  <si>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</si>
  <si>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</si>
  <si>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</si>
  <si>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</si>
  <si>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</si>
  <si>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</si>
  <si>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</si>
  <si>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</si>
  <si>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</si>
  <si>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</si>
  <si>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</si>
  <si>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</si>
  <si>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</si>
  <si>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</si>
  <si>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</si>
  <si>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</si>
  <si>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</si>
  <si>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</si>
  <si>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</si>
  <si>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</si>
  <si>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</si>
  <si>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</si>
  <si>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</si>
  <si>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</si>
  <si>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</si>
  <si>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</si>
  <si>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</si>
  <si>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</si>
  <si>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</si>
  <si>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</si>
  <si>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</si>
  <si>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</si>
  <si>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</si>
  <si>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</si>
  <si>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</si>
  <si>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</si>
  <si>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</si>
  <si>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</si>
  <si>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</si>
  <si>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</si>
  <si>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</si>
  <si>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</si>
  <si>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</si>
  <si>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</si>
  <si>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</si>
  <si>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</si>
  <si>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</si>
  <si>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</si>
  <si>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</si>
  <si>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</si>
  <si>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</si>
  <si>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</si>
  <si>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</si>
  <si>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</si>
  <si>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</si>
  <si>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</si>
  <si>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</si>
  <si>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</si>
  <si>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</si>
  <si>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</si>
  <si>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</si>
  <si>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</si>
  <si>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</si>
  <si>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</si>
  <si>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</si>
  <si>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</si>
  <si>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</si>
  <si>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</si>
  <si>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</si>
  <si>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</si>
  <si>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</si>
  <si>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</si>
  <si>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</si>
  <si>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</si>
  <si>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</si>
  <si>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</si>
  <si>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</si>
  <si>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</si>
  <si>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</si>
  <si>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</si>
  <si>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</si>
  <si>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</si>
  <si>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</si>
  <si>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</si>
  <si>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</si>
  <si>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</si>
  <si>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</si>
  <si>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</si>
  <si>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</si>
  <si>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</si>
  <si>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</si>
  <si>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</si>
  <si>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</si>
  <si>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</si>
  <si>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</si>
  <si>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</si>
  <si>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</si>
  <si>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</si>
  <si>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</si>
  <si>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</si>
  <si>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</si>
  <si>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</si>
  <si>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</si>
  <si>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</si>
  <si>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</si>
  <si>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</si>
  <si>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</si>
  <si>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</si>
  <si>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</si>
  <si>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</si>
  <si>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</si>
  <si>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</si>
  <si>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</si>
  <si>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</si>
  <si>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</si>
  <si>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</si>
  <si>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</si>
  <si>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</si>
  <si>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</si>
  <si>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</si>
  <si>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</si>
  <si>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</si>
  <si>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</si>
  <si>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</si>
  <si>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</si>
  <si>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</si>
  <si>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</si>
  <si>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</si>
  <si>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</si>
  <si>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</si>
  <si>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</si>
  <si>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</si>
  <si>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</si>
  <si>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</si>
  <si>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</si>
  <si>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</si>
  <si>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</si>
  <si>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</si>
  <si>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</si>
  <si>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</si>
  <si>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</si>
  <si>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</si>
  <si>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</si>
  <si>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</si>
  <si>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</si>
  <si>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</si>
  <si>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</si>
  <si>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</si>
  <si>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</si>
  <si>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</si>
  <si>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</si>
  <si>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</si>
  <si>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</si>
  <si>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</si>
  <si>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</si>
  <si>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</si>
  <si>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</si>
  <si>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</si>
  <si>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</si>
  <si>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</si>
  <si>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</si>
  <si>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</si>
  <si>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</si>
  <si>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</si>
  <si>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</si>
  <si>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</si>
  <si>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</si>
  <si>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</si>
  <si>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</si>
  <si>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</si>
  <si>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</si>
  <si>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</si>
  <si>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</si>
  <si>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</si>
  <si>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</si>
  <si>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</si>
  <si>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</si>
  <si>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</si>
  <si>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</si>
  <si>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</si>
  <si>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</si>
  <si>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</si>
  <si>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</si>
  <si>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</si>
  <si>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</si>
  <si>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</si>
  <si>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</si>
  <si>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</si>
  <si>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</si>
  <si>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</si>
  <si>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</si>
  <si>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</si>
  <si>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</si>
  <si>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</si>
  <si>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</si>
  <si>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</si>
  <si>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</si>
  <si>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</si>
  <si>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</si>
  <si>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</si>
  <si>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</si>
  <si>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</si>
  <si>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</si>
  <si>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</si>
  <si>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</si>
  <si>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</si>
  <si>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</si>
  <si>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</si>
  <si>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</si>
  <si>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</si>
  <si>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</si>
  <si>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</si>
  <si>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</si>
  <si>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</si>
  <si>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</si>
  <si>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</si>
  <si>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</si>
  <si>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</si>
  <si>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</si>
  <si>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</si>
  <si>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</si>
  <si>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</si>
  <si>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</si>
  <si>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</si>
  <si>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</si>
  <si>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</si>
  <si>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</si>
  <si>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</si>
  <si>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</si>
  <si>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</si>
  <si>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</si>
  <si>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</si>
  <si>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</si>
  <si>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</si>
  <si>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</si>
  <si>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</si>
  <si>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</si>
  <si>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</si>
  <si>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</si>
  <si>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</si>
  <si>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</si>
  <si>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</si>
  <si>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</si>
  <si>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</si>
  <si>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</si>
  <si>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</si>
  <si>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</si>
  <si>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</si>
  <si>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</si>
  <si>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</si>
  <si>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</si>
  <si>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</si>
  <si>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</si>
  <si>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</si>
  <si>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</si>
  <si>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</si>
  <si>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</si>
  <si>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</si>
  <si>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</si>
  <si>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</si>
  <si>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</si>
  <si>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</si>
  <si>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</si>
  <si>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</si>
  <si>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</si>
  <si>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</si>
  <si>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</si>
  <si>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</si>
  <si>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</si>
  <si>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</si>
  <si>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</si>
  <si>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</si>
  <si>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</si>
  <si>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</si>
  <si>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</si>
  <si>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</si>
  <si>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</si>
  <si>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</si>
  <si>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</si>
  <si>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</si>
  <si>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</si>
  <si>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</si>
  <si>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</si>
  <si>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</si>
  <si>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</si>
  <si>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</si>
  <si>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</si>
  <si>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</si>
  <si>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</si>
  <si>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</si>
  <si>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</si>
  <si>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</si>
  <si>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</si>
  <si>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</si>
  <si>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</si>
  <si>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</si>
  <si>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</si>
  <si>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</si>
  <si>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</si>
  <si>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</si>
  <si>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</si>
  <si>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</si>
  <si>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</si>
  <si>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</si>
  <si>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</si>
  <si>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</si>
  <si>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</si>
  <si>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</si>
  <si>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</si>
  <si>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</si>
  <si>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</si>
  <si>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</si>
  <si>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</si>
  <si>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</si>
  <si>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</si>
  <si>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</si>
  <si>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</si>
  <si>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</si>
  <si>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</si>
  <si>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</si>
  <si>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</si>
  <si>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</si>
  <si>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</si>
  <si>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</si>
  <si>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</si>
  <si>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</si>
  <si>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</si>
  <si>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</si>
  <si>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</si>
  <si>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</si>
  <si>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</si>
  <si>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</si>
  <si>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</si>
  <si>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</si>
  <si>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</si>
  <si>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</si>
  <si>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</si>
  <si>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</si>
  <si>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</si>
  <si>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</si>
  <si>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</si>
  <si>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</si>
  <si>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</si>
  <si>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</si>
  <si>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</si>
  <si>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</si>
  <si>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</si>
  <si>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</si>
  <si>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</si>
  <si>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</si>
  <si>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</si>
  <si>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</si>
  <si>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</si>
  <si>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</si>
  <si>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</si>
  <si>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</si>
  <si>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</si>
  <si>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</si>
  <si>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</si>
  <si>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</si>
  <si>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</si>
  <si>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</si>
  <si>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</si>
  <si>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</si>
  <si>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</si>
  <si>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</si>
  <si>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</si>
  <si>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</si>
  <si>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</si>
  <si>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</si>
  <si>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</si>
  <si>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</si>
  <si>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</si>
  <si>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</si>
  <si>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</si>
  <si>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</si>
  <si>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</si>
  <si>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</si>
  <si>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</si>
  <si>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</si>
  <si>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</si>
  <si>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</si>
  <si>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</si>
  <si>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</si>
  <si>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</si>
  <si>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</si>
  <si>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</si>
  <si>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</si>
  <si>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</si>
  <si>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</si>
  <si>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</si>
  <si>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</si>
  <si>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</si>
  <si>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</si>
  <si>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</si>
  <si>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</si>
  <si>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</si>
  <si>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</si>
  <si>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</si>
  <si>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</si>
  <si>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</si>
  <si>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</si>
  <si>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</si>
  <si>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</si>
  <si>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</si>
  <si>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</si>
  <si>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</si>
  <si>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</si>
  <si>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</si>
  <si>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</si>
  <si>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</si>
  <si>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</si>
  <si>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</si>
  <si>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</si>
  <si>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</si>
  <si>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</si>
  <si>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</si>
  <si>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</si>
  <si>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</si>
  <si>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</si>
  <si>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</si>
  <si>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</si>
  <si>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</si>
  <si>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</si>
  <si>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</si>
  <si>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</si>
  <si>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</si>
  <si>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</si>
  <si>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</si>
  <si>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</si>
  <si>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</si>
  <si>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</si>
  <si>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</si>
  <si>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</si>
  <si>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</si>
  <si>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</si>
  <si>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</si>
  <si>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</si>
  <si>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</si>
  <si>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</si>
  <si>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</si>
  <si>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</si>
  <si>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</si>
  <si>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</si>
  <si>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</si>
  <si>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</si>
  <si>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</si>
  <si>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</si>
  <si>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</si>
  <si>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</si>
  <si>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</si>
  <si>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</si>
  <si>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</si>
  <si>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</si>
  <si>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</si>
  <si>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</si>
  <si>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</si>
  <si>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</si>
  <si>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</si>
  <si>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</si>
  <si>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</si>
  <si>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</si>
  <si>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</si>
  <si>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</si>
  <si>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</si>
  <si>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</si>
  <si>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</si>
  <si>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</si>
  <si>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</si>
  <si>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</si>
  <si>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</si>
  <si>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</si>
  <si>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</si>
  <si>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</si>
  <si>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</si>
  <si>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</si>
  <si>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</si>
  <si>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</si>
  <si>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</si>
  <si>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</si>
  <si>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</si>
  <si>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</si>
  <si>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</si>
  <si>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</si>
  <si>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</si>
  <si>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</si>
  <si>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</si>
  <si>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</si>
  <si>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</si>
  <si>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</si>
  <si>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</si>
  <si>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</si>
  <si>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</si>
  <si>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</si>
  <si>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</si>
  <si>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</si>
  <si>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</si>
  <si>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</si>
  <si>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</si>
  <si>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</si>
  <si>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</si>
  <si>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</si>
  <si>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</si>
  <si>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</si>
  <si>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</si>
  <si>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</si>
  <si>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</si>
  <si>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</si>
  <si>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</si>
  <si>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</si>
  <si>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</si>
  <si>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</si>
  <si>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</si>
  <si>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</si>
  <si>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</si>
  <si>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</si>
  <si>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</si>
  <si>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</si>
  <si>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</si>
  <si>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</si>
  <si>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</si>
  <si>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</si>
  <si>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</si>
  <si>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</si>
  <si>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</si>
  <si>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</si>
  <si>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</si>
  <si>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</si>
  <si>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</si>
  <si>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</si>
  <si>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</si>
  <si>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</si>
  <si>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</si>
  <si>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</si>
  <si>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</si>
  <si>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</si>
  <si>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</si>
  <si>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</si>
  <si>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</si>
  <si>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</si>
  <si>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</si>
  <si>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</si>
  <si>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</si>
  <si>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</si>
  <si>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</si>
  <si>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</si>
  <si>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</si>
  <si>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</si>
  <si>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</si>
  <si>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</si>
  <si>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</si>
  <si>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</si>
  <si>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</si>
  <si>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</si>
  <si>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</si>
  <si>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</si>
  <si>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</si>
  <si>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</si>
  <si>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</si>
  <si>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</si>
  <si>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</si>
  <si>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</si>
  <si>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</si>
  <si>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</si>
  <si>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</si>
  <si>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</si>
  <si>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</si>
  <si>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</si>
  <si>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</si>
  <si>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</si>
  <si>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</si>
  <si>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</si>
  <si>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</si>
  <si>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</si>
  <si>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</si>
  <si>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</si>
  <si>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</si>
  <si>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</si>
  <si>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</si>
  <si>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</si>
  <si>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</si>
  <si>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</si>
  <si>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</si>
  <si>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</si>
  <si>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</si>
  <si>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</si>
  <si>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</si>
  <si>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</si>
  <si>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</si>
  <si>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</si>
  <si>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</si>
  <si>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</si>
  <si>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</si>
  <si>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</si>
  <si>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</si>
  <si>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</si>
  <si>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</si>
  <si>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</si>
  <si>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</si>
  <si>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</si>
  <si>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</si>
  <si>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</si>
  <si>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</si>
  <si>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</si>
  <si>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</si>
  <si>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</si>
  <si>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</si>
  <si>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</si>
  <si>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</si>
  <si>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</si>
  <si>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</si>
  <si>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</si>
  <si>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</si>
  <si>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</si>
  <si>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</si>
  <si>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</si>
  <si>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</si>
  <si>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</si>
  <si>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</si>
  <si>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</si>
  <si>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</si>
  <si>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</si>
  <si>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</si>
  <si>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</si>
  <si>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</si>
  <si>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</si>
  <si>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</si>
  <si>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</si>
  <si>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</si>
  <si>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</si>
  <si>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</si>
  <si>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</si>
  <si>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</si>
  <si>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</si>
  <si>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</si>
  <si>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</si>
  <si>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</si>
  <si>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</si>
  <si>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</si>
  <si>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</si>
  <si>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</si>
  <si>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</si>
  <si>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</si>
  <si>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</si>
  <si>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</si>
  <si>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</si>
  <si>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</si>
  <si>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</si>
  <si>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</si>
  <si>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</si>
  <si>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</si>
  <si>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</si>
  <si>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</si>
  <si>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</si>
  <si>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</si>
  <si>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</si>
  <si>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</si>
  <si>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</si>
  <si>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</si>
  <si>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</si>
  <si>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</si>
  <si>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</si>
  <si>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</si>
  <si>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</si>
  <si>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</si>
  <si>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</si>
  <si>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</si>
  <si>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</si>
  <si>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</si>
  <si>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</si>
  <si>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</si>
  <si>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</si>
  <si>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</si>
  <si>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</si>
  <si>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</si>
  <si>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</si>
  <si>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</si>
  <si>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</si>
  <si>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</si>
  <si>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</si>
  <si>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</si>
  <si>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</si>
  <si>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</si>
  <si>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</si>
  <si>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</si>
  <si>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</si>
  <si>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</si>
  <si>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</si>
  <si>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</si>
  <si>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</si>
  <si>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</si>
  <si>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</si>
  <si>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</si>
  <si>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</si>
  <si>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</si>
  <si>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</si>
  <si>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</si>
  <si>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</si>
  <si>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</si>
  <si>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</si>
  <si>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</si>
  <si>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</si>
  <si>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</si>
  <si>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</si>
  <si>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</si>
  <si>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</si>
  <si>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</si>
  <si>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</si>
  <si>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</si>
  <si>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</si>
  <si>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</si>
  <si>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</si>
  <si>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</si>
  <si>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</si>
  <si>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</si>
  <si>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</si>
  <si>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</si>
  <si>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</si>
  <si>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</si>
  <si>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</si>
  <si>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</si>
  <si>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</si>
  <si>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</si>
  <si>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</si>
  <si>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</si>
  <si>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</si>
  <si>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</si>
  <si>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</si>
  <si>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</si>
  <si>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</si>
  <si>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</si>
  <si>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</si>
  <si>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</si>
  <si>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</si>
  <si>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</si>
  <si>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</si>
  <si>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</si>
  <si>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</si>
  <si>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</si>
  <si>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</si>
  <si>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</si>
  <si>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</si>
  <si>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</si>
  <si>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</si>
  <si>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</si>
  <si>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</si>
  <si>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</si>
  <si>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</si>
  <si>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</si>
  <si>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</si>
  <si>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</si>
  <si>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</si>
  <si>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</si>
  <si>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</si>
  <si>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</si>
  <si>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</si>
  <si>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</si>
  <si>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</si>
  <si>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</si>
  <si>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</si>
  <si>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</si>
  <si>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</si>
  <si>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</si>
  <si>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</si>
  <si>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</si>
  <si>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</si>
  <si>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</si>
  <si>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</si>
  <si>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</si>
  <si>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</si>
  <si>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</si>
  <si>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</si>
  <si>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</si>
  <si>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</si>
  <si>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</si>
  <si>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</si>
  <si>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</si>
  <si>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</si>
  <si>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</si>
  <si>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</si>
  <si>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</si>
  <si>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</si>
  <si>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</si>
  <si>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</si>
  <si>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</si>
  <si>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</si>
  <si>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</si>
  <si>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</si>
  <si>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</si>
  <si>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</si>
  <si>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</si>
  <si>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</si>
  <si>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</si>
  <si>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</si>
  <si>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</si>
  <si>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</si>
  <si>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</si>
  <si>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</si>
  <si>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</si>
  <si>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</si>
  <si>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</si>
  <si>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</si>
  <si>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</si>
  <si>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</si>
  <si>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</si>
  <si>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</si>
  <si>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</si>
  <si>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</si>
  <si>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</si>
  <si>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</si>
  <si>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</si>
  <si>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</si>
  <si>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</si>
  <si>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</si>
  <si>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</si>
  <si>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</si>
  <si>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</si>
  <si>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</si>
  <si>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</si>
  <si>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</si>
  <si>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</si>
  <si>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</si>
  <si>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</si>
  <si>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</si>
  <si>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</si>
  <si>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</si>
  <si>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</si>
  <si>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</si>
  <si>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</si>
  <si>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</si>
  <si>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</si>
  <si>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</si>
  <si>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</si>
  <si>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</si>
  <si>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</si>
  <si>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</si>
  <si>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</si>
  <si>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</si>
  <si>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</si>
  <si>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</si>
  <si>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</si>
  <si>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</si>
  <si>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</si>
  <si>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</si>
  <si>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</si>
  <si>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</si>
  <si>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</si>
  <si>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</si>
  <si>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</si>
  <si>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</si>
  <si>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</si>
  <si>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</si>
  <si>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</si>
  <si>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</si>
  <si>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</si>
  <si>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</si>
  <si>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</si>
  <si>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</si>
  <si>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</si>
  <si>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</si>
  <si>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</si>
  <si>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</si>
  <si>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</si>
  <si>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</si>
  <si>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</si>
  <si>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</si>
  <si>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</si>
  <si>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</si>
  <si>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</si>
  <si>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</si>
  <si>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</si>
  <si>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</si>
  <si>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</si>
  <si>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</si>
  <si>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</si>
  <si>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</si>
  <si>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</si>
  <si>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</si>
  <si>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</si>
  <si>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</si>
  <si>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</si>
  <si>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</si>
  <si>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</si>
  <si>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</si>
  <si>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</si>
  <si>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</si>
  <si>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</si>
  <si>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</si>
  <si>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</si>
  <si>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</si>
  <si>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</si>
  <si>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</si>
  <si>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</si>
  <si>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</si>
  <si>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</si>
  <si>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</si>
  <si>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</si>
  <si>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</si>
  <si>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</si>
  <si>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</si>
  <si>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</si>
  <si>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</si>
  <si>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</si>
  <si>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</si>
  <si>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</si>
  <si>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</si>
  <si>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</si>
  <si>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</si>
  <si>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Муниципальное общеобразовательное учреждение "Средняя общеобразовательная школа №32"</t>
  </si>
  <si>
    <t>1</t>
  </si>
  <si>
    <t>С.И.Тухватулина</t>
  </si>
  <si>
    <t>директор</t>
  </si>
  <si>
    <t>13281213</t>
  </si>
  <si>
    <t>142121 г.Подольск, ул.Академика Доллежаля, дом 27</t>
  </si>
  <si>
    <t>8-496-766-36-39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</si>
</sst>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6;-1%202014-15/osh11-2013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6"/>
      <sheetName val="Раздел 15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P21">
            <v>1</v>
          </cell>
        </row>
        <row r="22">
          <cell r="P22">
            <v>12859</v>
          </cell>
        </row>
        <row r="23">
          <cell r="P23">
            <v>50</v>
          </cell>
        </row>
        <row r="24">
          <cell r="P24">
            <v>4038</v>
          </cell>
        </row>
        <row r="25">
          <cell r="P25">
            <v>4</v>
          </cell>
        </row>
        <row r="26">
          <cell r="P26">
            <v>66</v>
          </cell>
        </row>
        <row r="27">
          <cell r="P27">
            <v>0</v>
          </cell>
        </row>
        <row r="28">
          <cell r="P28">
            <v>1</v>
          </cell>
        </row>
        <row r="29">
          <cell r="P29">
            <v>0</v>
          </cell>
        </row>
        <row r="30">
          <cell r="P30">
            <v>1</v>
          </cell>
        </row>
        <row r="32">
          <cell r="P32">
            <v>108</v>
          </cell>
        </row>
        <row r="33">
          <cell r="P33">
            <v>0</v>
          </cell>
        </row>
        <row r="34">
          <cell r="P34">
            <v>1</v>
          </cell>
        </row>
        <row r="35">
          <cell r="P35">
            <v>0</v>
          </cell>
        </row>
        <row r="36">
          <cell r="P36">
            <v>417</v>
          </cell>
        </row>
        <row r="37">
          <cell r="P37">
            <v>0</v>
          </cell>
        </row>
        <row r="38">
          <cell r="P38">
            <v>437</v>
          </cell>
        </row>
        <row r="39">
          <cell r="P39">
            <v>258</v>
          </cell>
        </row>
        <row r="40">
          <cell r="P40">
            <v>10230</v>
          </cell>
        </row>
        <row r="41">
          <cell r="P41">
            <v>10216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1</v>
          </cell>
        </row>
        <row r="47">
          <cell r="P47">
            <v>1</v>
          </cell>
        </row>
        <row r="48">
          <cell r="P48">
            <v>1</v>
          </cell>
        </row>
        <row r="49">
          <cell r="P49">
            <v>1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4</v>
          </cell>
        </row>
        <row r="55">
          <cell r="P55">
            <v>48</v>
          </cell>
        </row>
        <row r="56">
          <cell r="P56">
            <v>162</v>
          </cell>
        </row>
        <row r="57">
          <cell r="P57">
            <v>0</v>
          </cell>
        </row>
        <row r="58">
          <cell r="P58">
            <v>154</v>
          </cell>
        </row>
        <row r="59">
          <cell r="P59">
            <v>0</v>
          </cell>
        </row>
        <row r="60">
          <cell r="P60">
            <v>0</v>
          </cell>
        </row>
        <row r="62">
          <cell r="P62">
            <v>0</v>
          </cell>
        </row>
        <row r="63">
          <cell r="P63">
            <v>1</v>
          </cell>
        </row>
        <row r="64">
          <cell r="P64">
            <v>0</v>
          </cell>
        </row>
        <row r="65">
          <cell r="P65">
            <v>1</v>
          </cell>
        </row>
        <row r="66">
          <cell r="P66">
            <v>0</v>
          </cell>
        </row>
        <row r="67">
          <cell r="P67">
            <v>1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162</v>
          </cell>
        </row>
        <row r="72">
          <cell r="P72">
            <v>154</v>
          </cell>
        </row>
        <row r="73">
          <cell r="P73">
            <v>1</v>
          </cell>
        </row>
        <row r="74">
          <cell r="P74">
            <v>1</v>
          </cell>
        </row>
        <row r="76">
          <cell r="P76">
            <v>1</v>
          </cell>
        </row>
        <row r="77">
          <cell r="P77">
            <v>0</v>
          </cell>
        </row>
        <row r="78">
          <cell r="P78">
            <v>1</v>
          </cell>
        </row>
        <row r="79">
          <cell r="P79">
            <v>1</v>
          </cell>
        </row>
        <row r="80">
          <cell r="P80">
            <v>1</v>
          </cell>
        </row>
        <row r="81">
          <cell r="P81">
            <v>86</v>
          </cell>
        </row>
        <row r="82">
          <cell r="P82">
            <v>2</v>
          </cell>
        </row>
        <row r="83">
          <cell r="P83">
            <v>1</v>
          </cell>
        </row>
        <row r="84">
          <cell r="P84">
            <v>1</v>
          </cell>
        </row>
        <row r="85">
          <cell r="P85">
            <v>1</v>
          </cell>
        </row>
        <row r="86">
          <cell r="P8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0" zoomScale="75" zoomScaleNormal="75" workbookViewId="0">
      <selection activeCell="X30" sqref="X30:CF30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01" t="s">
        <v>584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71" t="s">
        <v>1002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04" t="s">
        <v>597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6"/>
    </row>
    <row r="15" spans="1:87" ht="15" customHeight="1" thickBot="1"/>
    <row r="16" spans="1:87" ht="15" customHeight="1" thickBot="1">
      <c r="H16" s="171" t="s">
        <v>782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3"/>
    </row>
    <row r="17" spans="1:84" ht="20.100000000000001" customHeight="1" thickBot="1"/>
    <row r="18" spans="1:84" ht="15" customHeight="1">
      <c r="K18" s="207" t="s">
        <v>603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208"/>
    </row>
    <row r="19" spans="1:84" ht="15" customHeight="1">
      <c r="K19" s="209" t="s">
        <v>604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210"/>
    </row>
    <row r="20" spans="1:84" ht="15" customHeight="1">
      <c r="K20" s="177" t="s">
        <v>575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86">
        <v>2015</v>
      </c>
      <c r="AN20" s="186"/>
      <c r="AO20" s="186"/>
      <c r="AP20" s="64" t="s">
        <v>577</v>
      </c>
      <c r="AQ20" s="187">
        <f>Year+1</f>
        <v>2016</v>
      </c>
      <c r="AR20" s="187"/>
      <c r="AS20" s="187"/>
      <c r="AT20" s="188" t="s">
        <v>576</v>
      </c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9"/>
    </row>
    <row r="21" spans="1:84" ht="15" customHeight="1" thickBot="1">
      <c r="K21" s="174" t="s">
        <v>602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6"/>
    </row>
    <row r="22" spans="1:84" ht="20.100000000000001" customHeight="1" thickBot="1"/>
    <row r="23" spans="1:84" ht="15" thickBot="1">
      <c r="A23" s="198" t="s">
        <v>598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171" t="s">
        <v>599</v>
      </c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3"/>
      <c r="BQ23" s="179" t="s">
        <v>569</v>
      </c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1"/>
      <c r="CD23" s="69"/>
      <c r="CE23" s="69"/>
      <c r="CF23" s="28"/>
    </row>
    <row r="24" spans="1:84" ht="15">
      <c r="A24" s="193" t="s">
        <v>198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94"/>
      <c r="AY24" s="190" t="s">
        <v>601</v>
      </c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2"/>
      <c r="BO24" s="182" t="s">
        <v>286</v>
      </c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44"/>
    </row>
    <row r="25" spans="1:84" ht="39.950000000000003" customHeight="1">
      <c r="A25" s="195" t="s">
        <v>812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44"/>
    </row>
    <row r="26" spans="1:84" ht="39.950000000000003" customHeight="1" thickBot="1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44"/>
    </row>
    <row r="27" spans="1:84" ht="15.75" thickBot="1">
      <c r="A27" s="22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71" t="s">
        <v>600</v>
      </c>
      <c r="BT27" s="172"/>
      <c r="BU27" s="172"/>
      <c r="BV27" s="172"/>
      <c r="BW27" s="172"/>
      <c r="BX27" s="172"/>
      <c r="BY27" s="172"/>
      <c r="BZ27" s="172"/>
      <c r="CA27" s="17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41" t="s">
        <v>1003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39" t="s">
        <v>1574</v>
      </c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40"/>
    </row>
    <row r="30" spans="1:84" ht="15" thickBot="1">
      <c r="A30" s="241" t="s">
        <v>567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4" t="s">
        <v>1579</v>
      </c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5"/>
    </row>
    <row r="31" spans="1:84" ht="13.5" thickBot="1">
      <c r="A31" s="224" t="s">
        <v>568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  <c r="Q31" s="228" t="s">
        <v>574</v>
      </c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30"/>
    </row>
    <row r="32" spans="1:84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4" t="s">
        <v>585</v>
      </c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31" t="s">
        <v>586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3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</row>
    <row r="33" spans="1:87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34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235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</row>
    <row r="34" spans="1:87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34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235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</row>
    <row r="35" spans="1:87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34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235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</row>
    <row r="36" spans="1:87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36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8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</row>
    <row r="37" spans="1:87" ht="13.5" thickBot="1">
      <c r="A37" s="211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>
        <v>2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>
        <v>3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>
        <v>4</v>
      </c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>
        <v>5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</row>
    <row r="38" spans="1:87" s="78" customFormat="1" ht="13.5" thickBot="1">
      <c r="A38" s="215">
        <v>609535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7"/>
      <c r="Q38" s="212" t="s">
        <v>1578</v>
      </c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4"/>
      <c r="AH38" s="218" t="s">
        <v>1575</v>
      </c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20"/>
      <c r="AY38" s="218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20"/>
      <c r="BP38" s="212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4"/>
      <c r="CG38" s="13"/>
      <c r="CH38" s="13"/>
      <c r="CI38" s="13"/>
    </row>
  </sheetData>
  <sheetProtection password="E2BC" sheet="1" objects="1" scenarios="1" selectLockedCells="1"/>
  <mergeCells count="41">
    <mergeCell ref="AY32:BO36"/>
    <mergeCell ref="BP32:CF36"/>
    <mergeCell ref="X29:CF29"/>
    <mergeCell ref="A29:W29"/>
    <mergeCell ref="A30:W30"/>
    <mergeCell ref="X30:CF30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H10:BX10"/>
    <mergeCell ref="H12:BX12"/>
    <mergeCell ref="E14:CA14"/>
    <mergeCell ref="H16:BX16"/>
    <mergeCell ref="K18:BU18"/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8" t="s">
        <v>922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>
      <c r="A18" s="249" t="s">
        <v>627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6" sqref="P26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6" t="s">
        <v>495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</row>
    <row r="18" spans="1:16">
      <c r="A18" s="249" t="s">
        <v>205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4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30" yWindow="524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8" t="s">
        <v>203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1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833" yWindow="37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3" sqref="P23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8" t="s">
        <v>1068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</row>
    <row r="18" spans="1:16">
      <c r="A18" s="249" t="s">
        <v>205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271</v>
      </c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128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893" yWindow="44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workbookViewId="0">
      <selection activeCell="P67" sqref="P67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8" t="s">
        <v>780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>
      <c r="A18" s="249" t="s">
        <v>1026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f>'[1]Раздел 13'!P21</f>
        <v>1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f>'[1]Раздел 13'!P22</f>
        <v>12859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f>'[1]Раздел 13'!P23</f>
        <v>50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f>'[1]Раздел 13'!P24</f>
        <v>4038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f>'[1]Раздел 13'!P25</f>
        <v>4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f>'[1]Раздел 13'!P26</f>
        <v>66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f>'[1]Раздел 13'!P27</f>
        <v>0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f>'[1]Раздел 13'!P28</f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f>'[1]Раздел 13'!P29</f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f>'[1]Раздел 13'!P30</f>
        <v>1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f>'[1]Раздел 13'!P32</f>
        <v>108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f>'[1]Раздел 13'!P33</f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f>'[1]Раздел 13'!P34</f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f>'[1]Раздел 13'!P35</f>
        <v>0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f>'[1]Раздел 13'!P36</f>
        <v>417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f>'[1]Раздел 13'!P37</f>
        <v>0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f>'[1]Раздел 13'!P38</f>
        <v>437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f>'[1]Раздел 13'!P39</f>
        <v>258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f>'[1]Раздел 13'!P40</f>
        <v>10230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f>'[1]Раздел 13'!P41</f>
        <v>10216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f>'[1]Раздел 13'!P42</f>
        <v>0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f>'[1]Раздел 13'!P43</f>
        <v>0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f>'[1]Раздел 13'!P44</f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f>'[1]Раздел 13'!P45</f>
        <v>0</v>
      </c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f>'[1]Раздел 13'!P46</f>
        <v>1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f>'[1]Раздел 13'!P47</f>
        <v>1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f>'[1]Раздел 13'!P48</f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f>'[1]Раздел 13'!P49</f>
        <v>1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f>'[1]Раздел 13'!P50</f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f>'[1]Раздел 13'!P51</f>
        <v>0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f>'[1]Раздел 13'!P52</f>
        <v>0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f>'[1]Раздел 13'!P53</f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f>'[1]Раздел 13'!P54</f>
        <v>4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f>'[1]Раздел 13'!P55</f>
        <v>48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f>'[1]Раздел 13'!P56</f>
        <v>162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f>'[1]Раздел 13'!P57</f>
        <v>0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f>'[1]Раздел 13'!P58</f>
        <v>154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f>'[1]Раздел 13'!P59</f>
        <v>0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f>'[1]Раздел 13'!P60</f>
        <v>0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1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f>'[1]Раздел 13'!P62</f>
        <v>0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f>'[1]Раздел 13'!P63</f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f>'[1]Раздел 13'!P64</f>
        <v>0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f>'[1]Раздел 13'!P65</f>
        <v>1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f>'[1]Раздел 13'!P66</f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f>'[1]Раздел 13'!P67</f>
        <v>1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f>'[1]Раздел 13'!P68</f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f>'[1]Раздел 13'!P69</f>
        <v>0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f>'[1]Раздел 13'!P70</f>
        <v>0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f>'[1]Раздел 13'!P71</f>
        <v>162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f>'[1]Раздел 13'!P72</f>
        <v>154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f>'[1]Раздел 13'!P73</f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f>'[1]Раздел 13'!P74</f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f>'[1]Раздел 13'!P76</f>
        <v>1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f>'[1]Раздел 13'!P77</f>
        <v>0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f>'[1]Раздел 13'!P78</f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f>'[1]Раздел 13'!P79</f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f>'[1]Раздел 13'!P80</f>
        <v>1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f>'[1]Раздел 13'!P81</f>
        <v>86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f>'[1]Раздел 13'!P82</f>
        <v>2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f>'[1]Раздел 13'!P83</f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f>'[1]Раздел 13'!P84</f>
        <v>1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f>'[1]Раздел 13'!P85</f>
        <v>1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f>'[1]Раздел 13'!P86</f>
        <v>1</v>
      </c>
    </row>
    <row r="87" spans="1:16">
      <c r="A87" s="279"/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848" yWindow="527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R27" sqref="R27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8" t="s">
        <v>263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1:20">
      <c r="A17" s="249" t="s">
        <v>624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</row>
    <row r="18" spans="1:20" ht="13.5" customHeight="1">
      <c r="A18" s="252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2" t="s">
        <v>625</v>
      </c>
      <c r="P18" s="265" t="s">
        <v>1027</v>
      </c>
      <c r="Q18" s="282"/>
      <c r="R18" s="247" t="s">
        <v>1197</v>
      </c>
      <c r="S18" s="283"/>
      <c r="T18" s="1"/>
    </row>
    <row r="19" spans="1:20" ht="25.5">
      <c r="A19" s="281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81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0</v>
      </c>
      <c r="Q23" s="36">
        <v>0</v>
      </c>
      <c r="R23" s="36">
        <v>0</v>
      </c>
      <c r="S23" s="36">
        <v>0</v>
      </c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6</v>
      </c>
      <c r="Q24" s="36">
        <v>0</v>
      </c>
      <c r="R24" s="36">
        <v>165</v>
      </c>
      <c r="S24" s="36">
        <v>0</v>
      </c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3</v>
      </c>
      <c r="Q25" s="36">
        <v>0</v>
      </c>
      <c r="R25" s="36">
        <v>90</v>
      </c>
      <c r="S25" s="36">
        <v>0</v>
      </c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12</v>
      </c>
      <c r="Q26" s="36">
        <v>0</v>
      </c>
      <c r="R26" s="36">
        <v>349</v>
      </c>
      <c r="S26" s="36">
        <v>0</v>
      </c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21</v>
      </c>
      <c r="Q27" s="36">
        <v>0</v>
      </c>
      <c r="R27" s="36">
        <v>604</v>
      </c>
      <c r="S27" s="36">
        <v>0</v>
      </c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56</v>
      </c>
      <c r="S28" s="36">
        <v>0</v>
      </c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Q36" sqref="Q36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5" t="s">
        <v>264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</row>
    <row r="18" spans="1:18">
      <c r="A18" s="285" t="s">
        <v>578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53</v>
      </c>
      <c r="Q21" s="36">
        <v>41</v>
      </c>
      <c r="R21" s="36">
        <v>4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53</v>
      </c>
      <c r="Q22" s="36">
        <v>41</v>
      </c>
      <c r="R22" s="36">
        <v>4</v>
      </c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0</v>
      </c>
      <c r="Q23" s="36">
        <v>0</v>
      </c>
      <c r="R23" s="36">
        <v>0</v>
      </c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0</v>
      </c>
      <c r="R25" s="36">
        <v>0</v>
      </c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0</v>
      </c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0</v>
      </c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0</v>
      </c>
      <c r="R36" s="36">
        <v>0</v>
      </c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P16" workbookViewId="0">
      <selection activeCell="Q24" sqref="Q24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8" t="s">
        <v>573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</row>
    <row r="17" spans="1:32">
      <c r="A17" s="249" t="s">
        <v>624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</row>
    <row r="18" spans="1:32" s="7" customFormat="1" ht="14.1" customHeight="1">
      <c r="A18" s="252" t="s">
        <v>980</v>
      </c>
      <c r="B18" s="247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7" t="s">
        <v>981</v>
      </c>
      <c r="Q18" s="247"/>
      <c r="R18" s="247" t="s">
        <v>982</v>
      </c>
      <c r="S18" s="247"/>
      <c r="T18" s="247" t="s">
        <v>983</v>
      </c>
      <c r="U18" s="247"/>
      <c r="V18" s="265" t="s">
        <v>519</v>
      </c>
      <c r="W18" s="266"/>
      <c r="X18" s="247" t="s">
        <v>520</v>
      </c>
      <c r="Y18" s="247"/>
      <c r="Z18" s="247" t="s">
        <v>521</v>
      </c>
      <c r="AA18" s="247"/>
      <c r="AB18" s="247" t="s">
        <v>522</v>
      </c>
      <c r="AC18" s="247"/>
      <c r="AD18" s="265" t="s">
        <v>984</v>
      </c>
      <c r="AE18" s="266"/>
      <c r="AF18" s="1"/>
    </row>
    <row r="19" spans="1:32" s="7" customFormat="1" ht="39.950000000000003" customHeight="1">
      <c r="A19" s="224"/>
      <c r="B19" s="24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46</v>
      </c>
      <c r="Q21" s="36">
        <v>671</v>
      </c>
      <c r="R21" s="36">
        <v>0</v>
      </c>
      <c r="S21" s="36">
        <f t="shared" ref="S21:S25" si="0">R21</f>
        <v>0</v>
      </c>
      <c r="T21" s="36">
        <f t="shared" ref="T21:T25" si="1">R21</f>
        <v>0</v>
      </c>
      <c r="U21" s="36">
        <f t="shared" ref="U21:U25" si="2">R21</f>
        <v>0</v>
      </c>
      <c r="V21" s="36">
        <f t="shared" ref="V21:V25" si="3">R21</f>
        <v>0</v>
      </c>
      <c r="W21" s="36">
        <f t="shared" ref="W21:W25" si="4">R21</f>
        <v>0</v>
      </c>
      <c r="X21" s="36">
        <f t="shared" ref="X21:X25" si="5">R21</f>
        <v>0</v>
      </c>
      <c r="Y21" s="36">
        <f t="shared" ref="Y21:Y25" si="6">R21</f>
        <v>0</v>
      </c>
      <c r="Z21" s="36">
        <f t="shared" ref="Z21:Z25" si="7">R21</f>
        <v>0</v>
      </c>
      <c r="AA21" s="36">
        <f t="shared" ref="AA21:AA25" si="8">R21</f>
        <v>0</v>
      </c>
      <c r="AB21" s="36">
        <f t="shared" ref="AB21:AB25" si="9">R21</f>
        <v>0</v>
      </c>
      <c r="AC21" s="36">
        <f t="shared" ref="AC21:AC25" si="10">R21</f>
        <v>0</v>
      </c>
      <c r="AD21" s="36">
        <f t="shared" ref="AD21:AD25" si="11">R21</f>
        <v>0</v>
      </c>
      <c r="AE21" s="36">
        <f t="shared" ref="AE21:AE25" si="12">R21</f>
        <v>0</v>
      </c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56</v>
      </c>
      <c r="Q22" s="36">
        <v>877</v>
      </c>
      <c r="R22" s="36">
        <v>0</v>
      </c>
      <c r="S22" s="36">
        <f t="shared" si="0"/>
        <v>0</v>
      </c>
      <c r="T22" s="36">
        <f t="shared" si="1"/>
        <v>0</v>
      </c>
      <c r="U22" s="36">
        <f t="shared" si="2"/>
        <v>0</v>
      </c>
      <c r="V22" s="36">
        <f t="shared" si="3"/>
        <v>0</v>
      </c>
      <c r="W22" s="36">
        <f t="shared" si="4"/>
        <v>0</v>
      </c>
      <c r="X22" s="36">
        <f t="shared" si="5"/>
        <v>0</v>
      </c>
      <c r="Y22" s="36">
        <f t="shared" si="6"/>
        <v>0</v>
      </c>
      <c r="Z22" s="36">
        <f t="shared" si="7"/>
        <v>0</v>
      </c>
      <c r="AA22" s="36">
        <f t="shared" si="8"/>
        <v>0</v>
      </c>
      <c r="AB22" s="36">
        <f t="shared" si="9"/>
        <v>0</v>
      </c>
      <c r="AC22" s="36">
        <f t="shared" si="10"/>
        <v>0</v>
      </c>
      <c r="AD22" s="36">
        <f t="shared" si="11"/>
        <v>0</v>
      </c>
      <c r="AE22" s="36">
        <f t="shared" si="12"/>
        <v>0</v>
      </c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14</v>
      </c>
      <c r="Q23" s="36">
        <v>197</v>
      </c>
      <c r="R23" s="36">
        <v>0</v>
      </c>
      <c r="S23" s="36">
        <f t="shared" si="0"/>
        <v>0</v>
      </c>
      <c r="T23" s="36">
        <f t="shared" si="1"/>
        <v>0</v>
      </c>
      <c r="U23" s="36">
        <f t="shared" si="2"/>
        <v>0</v>
      </c>
      <c r="V23" s="36">
        <f t="shared" si="3"/>
        <v>0</v>
      </c>
      <c r="W23" s="36">
        <f t="shared" si="4"/>
        <v>0</v>
      </c>
      <c r="X23" s="36">
        <f t="shared" si="5"/>
        <v>0</v>
      </c>
      <c r="Y23" s="36">
        <f t="shared" si="6"/>
        <v>0</v>
      </c>
      <c r="Z23" s="36">
        <f t="shared" si="7"/>
        <v>0</v>
      </c>
      <c r="AA23" s="36">
        <f t="shared" si="8"/>
        <v>0</v>
      </c>
      <c r="AB23" s="36">
        <f t="shared" si="9"/>
        <v>0</v>
      </c>
      <c r="AC23" s="36">
        <f t="shared" si="10"/>
        <v>0</v>
      </c>
      <c r="AD23" s="36">
        <f t="shared" si="11"/>
        <v>0</v>
      </c>
      <c r="AE23" s="36">
        <f t="shared" si="12"/>
        <v>0</v>
      </c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116</v>
      </c>
      <c r="Q24" s="36">
        <v>1745</v>
      </c>
      <c r="R24" s="36">
        <v>0</v>
      </c>
      <c r="S24" s="36">
        <f t="shared" si="0"/>
        <v>0</v>
      </c>
      <c r="T24" s="36">
        <f t="shared" si="1"/>
        <v>0</v>
      </c>
      <c r="U24" s="36">
        <f t="shared" si="2"/>
        <v>0</v>
      </c>
      <c r="V24" s="36">
        <f t="shared" si="3"/>
        <v>0</v>
      </c>
      <c r="W24" s="36">
        <f t="shared" si="4"/>
        <v>0</v>
      </c>
      <c r="X24" s="36">
        <f t="shared" si="5"/>
        <v>0</v>
      </c>
      <c r="Y24" s="36">
        <f t="shared" si="6"/>
        <v>0</v>
      </c>
      <c r="Z24" s="36">
        <f t="shared" si="7"/>
        <v>0</v>
      </c>
      <c r="AA24" s="36">
        <f t="shared" si="8"/>
        <v>0</v>
      </c>
      <c r="AB24" s="36">
        <f t="shared" si="9"/>
        <v>0</v>
      </c>
      <c r="AC24" s="36">
        <f t="shared" si="10"/>
        <v>0</v>
      </c>
      <c r="AD24" s="36">
        <f t="shared" si="11"/>
        <v>0</v>
      </c>
      <c r="AE24" s="36">
        <f t="shared" si="12"/>
        <v>0</v>
      </c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f t="shared" si="0"/>
        <v>0</v>
      </c>
      <c r="T25" s="36">
        <f t="shared" si="1"/>
        <v>0</v>
      </c>
      <c r="U25" s="36">
        <f t="shared" si="2"/>
        <v>0</v>
      </c>
      <c r="V25" s="36">
        <f t="shared" si="3"/>
        <v>0</v>
      </c>
      <c r="W25" s="36">
        <f t="shared" si="4"/>
        <v>0</v>
      </c>
      <c r="X25" s="36">
        <f t="shared" si="5"/>
        <v>0</v>
      </c>
      <c r="Y25" s="36">
        <f t="shared" si="6"/>
        <v>0</v>
      </c>
      <c r="Z25" s="36">
        <f t="shared" si="7"/>
        <v>0</v>
      </c>
      <c r="AA25" s="36">
        <f t="shared" si="8"/>
        <v>0</v>
      </c>
      <c r="AB25" s="36">
        <f t="shared" si="9"/>
        <v>0</v>
      </c>
      <c r="AC25" s="36">
        <f t="shared" si="10"/>
        <v>0</v>
      </c>
      <c r="AD25" s="36">
        <f t="shared" si="11"/>
        <v>0</v>
      </c>
      <c r="AE25" s="36">
        <f t="shared" si="12"/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30" sqref="P30:W30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8" t="s">
        <v>177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56"/>
    </row>
    <row r="17" spans="1:24">
      <c r="A17" s="249" t="s">
        <v>580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59"/>
    </row>
    <row r="18" spans="1:24" ht="27.95" customHeight="1">
      <c r="A18" s="252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7" t="s">
        <v>625</v>
      </c>
      <c r="P18" s="247" t="s">
        <v>527</v>
      </c>
      <c r="Q18" s="283"/>
      <c r="R18" s="283"/>
      <c r="S18" s="283"/>
      <c r="T18" s="247" t="s">
        <v>528</v>
      </c>
      <c r="U18" s="283"/>
      <c r="V18" s="283"/>
      <c r="W18" s="283"/>
      <c r="X18" s="60"/>
    </row>
    <row r="19" spans="1:24" ht="14.1" customHeight="1">
      <c r="A19" s="22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3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f t="shared" ref="P23:W23" si="0">P22</f>
        <v>0</v>
      </c>
      <c r="Q23" s="36">
        <f t="shared" si="0"/>
        <v>0</v>
      </c>
      <c r="R23" s="36">
        <f t="shared" si="0"/>
        <v>0</v>
      </c>
      <c r="S23" s="36">
        <f t="shared" si="0"/>
        <v>0</v>
      </c>
      <c r="T23" s="36">
        <f t="shared" si="0"/>
        <v>0</v>
      </c>
      <c r="U23" s="36">
        <f t="shared" si="0"/>
        <v>0</v>
      </c>
      <c r="V23" s="36">
        <f t="shared" si="0"/>
        <v>0</v>
      </c>
      <c r="W23" s="36">
        <f t="shared" si="0"/>
        <v>0</v>
      </c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f t="shared" ref="P24:W24" si="1">P22</f>
        <v>0</v>
      </c>
      <c r="Q24" s="36">
        <f t="shared" si="1"/>
        <v>0</v>
      </c>
      <c r="R24" s="36">
        <f t="shared" si="1"/>
        <v>0</v>
      </c>
      <c r="S24" s="36">
        <f t="shared" si="1"/>
        <v>0</v>
      </c>
      <c r="T24" s="36">
        <f t="shared" si="1"/>
        <v>0</v>
      </c>
      <c r="U24" s="36">
        <f t="shared" si="1"/>
        <v>0</v>
      </c>
      <c r="V24" s="36">
        <f t="shared" si="1"/>
        <v>0</v>
      </c>
      <c r="W24" s="36">
        <f t="shared" si="1"/>
        <v>0</v>
      </c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f t="shared" ref="P25:W25" si="2">P22</f>
        <v>0</v>
      </c>
      <c r="Q25" s="36">
        <f t="shared" si="2"/>
        <v>0</v>
      </c>
      <c r="R25" s="36">
        <f t="shared" si="2"/>
        <v>0</v>
      </c>
      <c r="S25" s="36">
        <f t="shared" si="2"/>
        <v>0</v>
      </c>
      <c r="T25" s="36">
        <f t="shared" si="2"/>
        <v>0</v>
      </c>
      <c r="U25" s="36">
        <f t="shared" si="2"/>
        <v>0</v>
      </c>
      <c r="V25" s="36">
        <f t="shared" si="2"/>
        <v>0</v>
      </c>
      <c r="W25" s="36">
        <f t="shared" si="2"/>
        <v>0</v>
      </c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f t="shared" ref="P26:W26" si="3">P22</f>
        <v>0</v>
      </c>
      <c r="Q26" s="36">
        <f t="shared" si="3"/>
        <v>0</v>
      </c>
      <c r="R26" s="36">
        <f t="shared" si="3"/>
        <v>0</v>
      </c>
      <c r="S26" s="36">
        <f t="shared" si="3"/>
        <v>0</v>
      </c>
      <c r="T26" s="36">
        <f t="shared" si="3"/>
        <v>0</v>
      </c>
      <c r="U26" s="36">
        <f t="shared" si="3"/>
        <v>0</v>
      </c>
      <c r="V26" s="36">
        <f t="shared" si="3"/>
        <v>0</v>
      </c>
      <c r="W26" s="36">
        <f t="shared" si="3"/>
        <v>0</v>
      </c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f t="shared" ref="P27:W27" si="4">P22</f>
        <v>0</v>
      </c>
      <c r="Q27" s="36">
        <f t="shared" si="4"/>
        <v>0</v>
      </c>
      <c r="R27" s="36">
        <f t="shared" si="4"/>
        <v>0</v>
      </c>
      <c r="S27" s="36">
        <f t="shared" si="4"/>
        <v>0</v>
      </c>
      <c r="T27" s="36">
        <f t="shared" si="4"/>
        <v>0</v>
      </c>
      <c r="U27" s="36">
        <f t="shared" si="4"/>
        <v>0</v>
      </c>
      <c r="V27" s="36">
        <f t="shared" si="4"/>
        <v>0</v>
      </c>
      <c r="W27" s="36">
        <f t="shared" si="4"/>
        <v>0</v>
      </c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f t="shared" ref="P28:W28" si="5">P22</f>
        <v>0</v>
      </c>
      <c r="Q28" s="36">
        <f t="shared" si="5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 t="shared" si="5"/>
        <v>0</v>
      </c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f t="shared" ref="P29:W29" si="6">P22</f>
        <v>0</v>
      </c>
      <c r="Q29" s="36">
        <f t="shared" si="6"/>
        <v>0</v>
      </c>
      <c r="R29" s="36">
        <f t="shared" si="6"/>
        <v>0</v>
      </c>
      <c r="S29" s="36">
        <f t="shared" si="6"/>
        <v>0</v>
      </c>
      <c r="T29" s="36">
        <f t="shared" si="6"/>
        <v>0</v>
      </c>
      <c r="U29" s="36">
        <f t="shared" si="6"/>
        <v>0</v>
      </c>
      <c r="V29" s="36">
        <f t="shared" si="6"/>
        <v>0</v>
      </c>
      <c r="W29" s="36">
        <f t="shared" si="6"/>
        <v>0</v>
      </c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f t="shared" ref="P30:W30" si="7">P22</f>
        <v>0</v>
      </c>
      <c r="Q30" s="36">
        <f t="shared" si="7"/>
        <v>0</v>
      </c>
      <c r="R30" s="36">
        <f t="shared" si="7"/>
        <v>0</v>
      </c>
      <c r="S30" s="36">
        <f t="shared" si="7"/>
        <v>0</v>
      </c>
      <c r="T30" s="36">
        <f t="shared" si="7"/>
        <v>0</v>
      </c>
      <c r="U30" s="36">
        <f t="shared" si="7"/>
        <v>0</v>
      </c>
      <c r="V30" s="36">
        <f t="shared" si="7"/>
        <v>0</v>
      </c>
      <c r="W30" s="36">
        <f t="shared" si="7"/>
        <v>0</v>
      </c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37" sqref="P37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6" t="s">
        <v>524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</row>
    <row r="18" spans="1:17">
      <c r="A18" s="249" t="s">
        <v>775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5</v>
      </c>
      <c r="Q21" s="36">
        <v>135</v>
      </c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2</v>
      </c>
      <c r="Q27" s="36">
        <v>53</v>
      </c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1</v>
      </c>
      <c r="Q29" s="36">
        <v>25</v>
      </c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2</v>
      </c>
      <c r="Q31" s="36">
        <v>57</v>
      </c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0</v>
      </c>
      <c r="Q32" s="36">
        <v>0</v>
      </c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W32" sqref="W32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6" t="s">
        <v>813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</row>
    <row r="17" spans="1:24">
      <c r="A17" s="249" t="s">
        <v>578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</row>
    <row r="18" spans="1:24" ht="15" customHeight="1">
      <c r="A18" s="247" t="s">
        <v>162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52" t="s">
        <v>1438</v>
      </c>
      <c r="N18" s="252" t="s">
        <v>1437</v>
      </c>
      <c r="O18" s="247" t="s">
        <v>625</v>
      </c>
      <c r="P18" s="247" t="s">
        <v>699</v>
      </c>
      <c r="Q18" s="247"/>
      <c r="R18" s="247"/>
      <c r="S18" s="247"/>
      <c r="T18" s="247"/>
      <c r="U18" s="247"/>
      <c r="V18" s="247"/>
      <c r="W18" s="247" t="s">
        <v>163</v>
      </c>
      <c r="X18" s="1"/>
    </row>
    <row r="19" spans="1:24" ht="39.950000000000003" customHeight="1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53"/>
      <c r="N19" s="253"/>
      <c r="O19" s="247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7"/>
      <c r="X19" s="1"/>
    </row>
    <row r="20" spans="1:24">
      <c r="A20" s="254">
        <v>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24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50">
        <v>1</v>
      </c>
      <c r="P21" s="150">
        <v>0</v>
      </c>
      <c r="Q21" s="161"/>
      <c r="R21" s="162"/>
      <c r="S21" s="162"/>
      <c r="T21" s="151">
        <v>191</v>
      </c>
      <c r="U21" s="31">
        <v>877</v>
      </c>
      <c r="V21" s="31">
        <v>197</v>
      </c>
      <c r="W21" s="31">
        <v>2045</v>
      </c>
      <c r="X21" s="1"/>
    </row>
    <row r="22" spans="1:24" ht="15.75">
      <c r="A22" s="247"/>
      <c r="L22" s="145"/>
      <c r="M22" s="146" t="str">
        <f>M21</f>
        <v>47</v>
      </c>
      <c r="N22" s="147" t="str">
        <f>N21</f>
        <v>155</v>
      </c>
      <c r="O22" s="251"/>
      <c r="P22" s="153"/>
      <c r="Q22" s="156">
        <v>300</v>
      </c>
      <c r="R22" s="157">
        <v>245</v>
      </c>
      <c r="S22" s="157">
        <v>235</v>
      </c>
      <c r="T22" s="155"/>
      <c r="U22" s="148"/>
      <c r="V22" s="148"/>
      <c r="W22" s="148"/>
      <c r="X22" s="1"/>
    </row>
    <row r="23" spans="1:24" ht="15.75">
      <c r="A23" s="247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50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7"/>
      <c r="L24" s="145"/>
      <c r="M24" s="146">
        <f>M23</f>
        <v>0</v>
      </c>
      <c r="N24" s="146">
        <f>N23</f>
        <v>0</v>
      </c>
      <c r="O24" s="251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7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50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7"/>
      <c r="L26" s="145"/>
      <c r="M26" s="146">
        <f>M25</f>
        <v>0</v>
      </c>
      <c r="N26" s="146">
        <f>N25</f>
        <v>0</v>
      </c>
      <c r="O26" s="251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7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7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7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7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52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8" t="s">
        <v>694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>
        <v>0</v>
      </c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S22" sqref="S22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6" t="s">
        <v>158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</row>
    <row r="17" spans="1:19">
      <c r="A17" s="178" t="s">
        <v>641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ht="25.5" customHeight="1">
      <c r="A18" s="247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7" t="s">
        <v>625</v>
      </c>
      <c r="P18" s="247" t="s">
        <v>561</v>
      </c>
      <c r="Q18" s="247"/>
      <c r="R18" s="247"/>
      <c r="S18" s="247" t="s">
        <v>292</v>
      </c>
    </row>
    <row r="19" spans="1:19" ht="63.75">
      <c r="A19" s="24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7"/>
      <c r="P19" s="6" t="s">
        <v>562</v>
      </c>
      <c r="Q19" s="6" t="s">
        <v>1119</v>
      </c>
      <c r="R19" s="6" t="s">
        <v>563</v>
      </c>
      <c r="S19" s="247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5" workbookViewId="0">
      <selection activeCell="P35" sqref="P35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</row>
    <row r="15" spans="1:26" ht="39.950000000000003" customHeight="1">
      <c r="A15" s="246" t="s">
        <v>526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2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2" t="s">
        <v>625</v>
      </c>
      <c r="P17" s="247" t="s">
        <v>703</v>
      </c>
      <c r="Q17" s="247" t="s">
        <v>635</v>
      </c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ht="15" customHeight="1">
      <c r="A18" s="25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3"/>
      <c r="P18" s="247"/>
      <c r="Q18" s="247" t="s">
        <v>1031</v>
      </c>
      <c r="R18" s="247" t="s">
        <v>636</v>
      </c>
      <c r="S18" s="247"/>
      <c r="T18" s="247"/>
      <c r="U18" s="247"/>
      <c r="V18" s="247"/>
      <c r="W18" s="247"/>
      <c r="X18" s="247"/>
      <c r="Y18" s="247"/>
      <c r="Z18" s="247" t="s">
        <v>562</v>
      </c>
    </row>
    <row r="19" spans="1:26" ht="76.5">
      <c r="A19" s="22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4"/>
      <c r="P19" s="247"/>
      <c r="Q19" s="247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7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Q15" workbookViewId="0">
      <selection activeCell="Z34" sqref="Z34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</row>
    <row r="15" spans="1:26" ht="20.100000000000001" customHeight="1">
      <c r="A15" s="258" t="s">
        <v>553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2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2" t="s">
        <v>625</v>
      </c>
      <c r="P17" s="247" t="s">
        <v>1456</v>
      </c>
      <c r="Q17" s="247" t="s">
        <v>635</v>
      </c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ht="15" customHeight="1">
      <c r="A18" s="25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3"/>
      <c r="P18" s="247"/>
      <c r="Q18" s="247" t="s">
        <v>1031</v>
      </c>
      <c r="R18" s="247" t="s">
        <v>636</v>
      </c>
      <c r="S18" s="247"/>
      <c r="T18" s="247"/>
      <c r="U18" s="247"/>
      <c r="V18" s="247"/>
      <c r="W18" s="247"/>
      <c r="X18" s="247"/>
      <c r="Y18" s="247"/>
      <c r="Z18" s="247" t="s">
        <v>562</v>
      </c>
    </row>
    <row r="19" spans="1:26" ht="76.5">
      <c r="A19" s="22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4"/>
      <c r="P19" s="247"/>
      <c r="Q19" s="247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7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300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245</v>
      </c>
      <c r="Q24" s="36">
        <f t="shared" ref="Q24:Y24" si="0">Q23</f>
        <v>0</v>
      </c>
      <c r="R24" s="36">
        <f t="shared" si="0"/>
        <v>0</v>
      </c>
      <c r="S24" s="36">
        <f t="shared" si="0"/>
        <v>0</v>
      </c>
      <c r="T24" s="36">
        <f t="shared" si="0"/>
        <v>0</v>
      </c>
      <c r="U24" s="36">
        <f t="shared" si="0"/>
        <v>0</v>
      </c>
      <c r="V24" s="36">
        <f t="shared" si="0"/>
        <v>0</v>
      </c>
      <c r="W24" s="36">
        <f t="shared" si="0"/>
        <v>0</v>
      </c>
      <c r="X24" s="36">
        <f t="shared" si="0"/>
        <v>0</v>
      </c>
      <c r="Y24" s="36">
        <f t="shared" si="0"/>
        <v>0</v>
      </c>
      <c r="Z24" s="36">
        <v>3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235</v>
      </c>
      <c r="Q25" s="36">
        <f t="shared" ref="Q25:Y25" si="1">Q23</f>
        <v>0</v>
      </c>
      <c r="R25" s="36">
        <f t="shared" si="1"/>
        <v>0</v>
      </c>
      <c r="S25" s="36">
        <f t="shared" si="1"/>
        <v>0</v>
      </c>
      <c r="T25" s="36">
        <f t="shared" si="1"/>
        <v>0</v>
      </c>
      <c r="U25" s="36">
        <f t="shared" si="1"/>
        <v>0</v>
      </c>
      <c r="V25" s="36">
        <f t="shared" si="1"/>
        <v>0</v>
      </c>
      <c r="W25" s="36">
        <f t="shared" si="1"/>
        <v>0</v>
      </c>
      <c r="X25" s="36">
        <f t="shared" si="1"/>
        <v>0</v>
      </c>
      <c r="Y25" s="36">
        <f t="shared" si="1"/>
        <v>0</v>
      </c>
      <c r="Z25" s="36">
        <v>0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191</v>
      </c>
      <c r="Q26" s="36">
        <f t="shared" ref="Q26:Y26" si="2">Q23</f>
        <v>0</v>
      </c>
      <c r="R26" s="36">
        <f t="shared" si="2"/>
        <v>0</v>
      </c>
      <c r="S26" s="36">
        <f t="shared" si="2"/>
        <v>0</v>
      </c>
      <c r="T26" s="36">
        <f t="shared" si="2"/>
        <v>0</v>
      </c>
      <c r="U26" s="36">
        <f t="shared" si="2"/>
        <v>0</v>
      </c>
      <c r="V26" s="36">
        <f t="shared" si="2"/>
        <v>0</v>
      </c>
      <c r="W26" s="36">
        <f t="shared" si="2"/>
        <v>0</v>
      </c>
      <c r="X26" s="36">
        <f t="shared" si="2"/>
        <v>0</v>
      </c>
      <c r="Y26" s="36">
        <f t="shared" si="2"/>
        <v>0</v>
      </c>
      <c r="Z26" s="36">
        <v>2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217</v>
      </c>
      <c r="Q27" s="36">
        <f t="shared" ref="Q27:Y27" si="3">Q23</f>
        <v>0</v>
      </c>
      <c r="R27" s="36">
        <f t="shared" si="3"/>
        <v>0</v>
      </c>
      <c r="S27" s="36">
        <f t="shared" si="3"/>
        <v>0</v>
      </c>
      <c r="T27" s="36">
        <f t="shared" si="3"/>
        <v>0</v>
      </c>
      <c r="U27" s="36">
        <f t="shared" si="3"/>
        <v>0</v>
      </c>
      <c r="V27" s="36">
        <f t="shared" si="3"/>
        <v>0</v>
      </c>
      <c r="W27" s="36">
        <f t="shared" si="3"/>
        <v>0</v>
      </c>
      <c r="X27" s="36">
        <f t="shared" si="3"/>
        <v>0</v>
      </c>
      <c r="Y27" s="36">
        <f t="shared" si="3"/>
        <v>0</v>
      </c>
      <c r="Z27" s="36">
        <v>1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160</v>
      </c>
      <c r="Q28" s="36">
        <f t="shared" ref="Q28:Y28" si="4">Q23</f>
        <v>0</v>
      </c>
      <c r="R28" s="36">
        <f t="shared" si="4"/>
        <v>0</v>
      </c>
      <c r="S28" s="36">
        <f t="shared" si="4"/>
        <v>0</v>
      </c>
      <c r="T28" s="36">
        <f t="shared" si="4"/>
        <v>0</v>
      </c>
      <c r="U28" s="36">
        <f t="shared" si="4"/>
        <v>0</v>
      </c>
      <c r="V28" s="36">
        <f t="shared" si="4"/>
        <v>0</v>
      </c>
      <c r="W28" s="36">
        <f t="shared" si="4"/>
        <v>0</v>
      </c>
      <c r="X28" s="36">
        <f t="shared" si="4"/>
        <v>0</v>
      </c>
      <c r="Y28" s="36">
        <f t="shared" si="4"/>
        <v>0</v>
      </c>
      <c r="Z28" s="36">
        <v>1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160</v>
      </c>
      <c r="Q29" s="36">
        <f t="shared" ref="Q29:Y29" si="5">Q23</f>
        <v>0</v>
      </c>
      <c r="R29" s="36">
        <f t="shared" si="5"/>
        <v>0</v>
      </c>
      <c r="S29" s="36">
        <f t="shared" si="5"/>
        <v>0</v>
      </c>
      <c r="T29" s="36">
        <f t="shared" si="5"/>
        <v>0</v>
      </c>
      <c r="U29" s="36">
        <f t="shared" si="5"/>
        <v>0</v>
      </c>
      <c r="V29" s="36">
        <f t="shared" si="5"/>
        <v>0</v>
      </c>
      <c r="W29" s="36">
        <f t="shared" si="5"/>
        <v>0</v>
      </c>
      <c r="X29" s="36">
        <f t="shared" si="5"/>
        <v>0</v>
      </c>
      <c r="Y29" s="36">
        <f t="shared" si="5"/>
        <v>0</v>
      </c>
      <c r="Z29" s="36">
        <v>0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184</v>
      </c>
      <c r="Q30" s="36">
        <f t="shared" ref="Q30:Y30" si="6">Q23</f>
        <v>0</v>
      </c>
      <c r="R30" s="36">
        <f t="shared" si="6"/>
        <v>0</v>
      </c>
      <c r="S30" s="36">
        <f t="shared" si="6"/>
        <v>0</v>
      </c>
      <c r="T30" s="36">
        <f t="shared" si="6"/>
        <v>0</v>
      </c>
      <c r="U30" s="36">
        <f t="shared" si="6"/>
        <v>0</v>
      </c>
      <c r="V30" s="36">
        <f t="shared" si="6"/>
        <v>0</v>
      </c>
      <c r="W30" s="36">
        <f t="shared" si="6"/>
        <v>0</v>
      </c>
      <c r="X30" s="36">
        <f t="shared" si="6"/>
        <v>0</v>
      </c>
      <c r="Y30" s="36">
        <f t="shared" si="6"/>
        <v>0</v>
      </c>
      <c r="Z30" s="36">
        <v>3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156</v>
      </c>
      <c r="Q31" s="36">
        <f t="shared" ref="Q31:Y31" si="7">Q23</f>
        <v>0</v>
      </c>
      <c r="R31" s="36">
        <f t="shared" si="7"/>
        <v>0</v>
      </c>
      <c r="S31" s="36">
        <f t="shared" si="7"/>
        <v>0</v>
      </c>
      <c r="T31" s="36">
        <f t="shared" si="7"/>
        <v>0</v>
      </c>
      <c r="U31" s="36">
        <f t="shared" si="7"/>
        <v>0</v>
      </c>
      <c r="V31" s="36">
        <f t="shared" si="7"/>
        <v>0</v>
      </c>
      <c r="W31" s="36">
        <f t="shared" si="7"/>
        <v>0</v>
      </c>
      <c r="X31" s="36">
        <f t="shared" si="7"/>
        <v>0</v>
      </c>
      <c r="Y31" s="36">
        <f t="shared" si="7"/>
        <v>0</v>
      </c>
      <c r="Z31" s="36">
        <v>0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113</v>
      </c>
      <c r="Q32" s="36">
        <f t="shared" ref="Q32:Y32" si="8">Q23</f>
        <v>0</v>
      </c>
      <c r="R32" s="36">
        <f t="shared" si="8"/>
        <v>0</v>
      </c>
      <c r="S32" s="36">
        <f t="shared" si="8"/>
        <v>0</v>
      </c>
      <c r="T32" s="36">
        <f t="shared" si="8"/>
        <v>0</v>
      </c>
      <c r="U32" s="36">
        <f t="shared" si="8"/>
        <v>0</v>
      </c>
      <c r="V32" s="36">
        <f t="shared" si="8"/>
        <v>0</v>
      </c>
      <c r="W32" s="36">
        <f t="shared" si="8"/>
        <v>0</v>
      </c>
      <c r="X32" s="36">
        <f t="shared" si="8"/>
        <v>0</v>
      </c>
      <c r="Y32" s="36">
        <f t="shared" si="8"/>
        <v>0</v>
      </c>
      <c r="Z32" s="36">
        <v>0</v>
      </c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84</v>
      </c>
      <c r="Q33" s="36">
        <f t="shared" ref="Q33:Y33" si="9">Q23</f>
        <v>0</v>
      </c>
      <c r="R33" s="36">
        <f t="shared" si="9"/>
        <v>0</v>
      </c>
      <c r="S33" s="36">
        <f t="shared" si="9"/>
        <v>0</v>
      </c>
      <c r="T33" s="36">
        <f t="shared" si="9"/>
        <v>0</v>
      </c>
      <c r="U33" s="36">
        <f t="shared" si="9"/>
        <v>0</v>
      </c>
      <c r="V33" s="36">
        <f t="shared" si="9"/>
        <v>0</v>
      </c>
      <c r="W33" s="36">
        <f t="shared" si="9"/>
        <v>0</v>
      </c>
      <c r="X33" s="36">
        <f t="shared" si="9"/>
        <v>0</v>
      </c>
      <c r="Y33" s="36">
        <f t="shared" si="9"/>
        <v>0</v>
      </c>
      <c r="Z33" s="36">
        <v>1</v>
      </c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f t="shared" ref="Q34:Y34" si="10">Q23</f>
        <v>0</v>
      </c>
      <c r="R34" s="36">
        <f t="shared" si="10"/>
        <v>0</v>
      </c>
      <c r="S34" s="36">
        <f t="shared" si="10"/>
        <v>0</v>
      </c>
      <c r="T34" s="36">
        <f t="shared" si="10"/>
        <v>0</v>
      </c>
      <c r="U34" s="36">
        <f t="shared" si="10"/>
        <v>0</v>
      </c>
      <c r="V34" s="36">
        <f t="shared" si="10"/>
        <v>0</v>
      </c>
      <c r="W34" s="36">
        <f t="shared" si="10"/>
        <v>0</v>
      </c>
      <c r="X34" s="36">
        <f t="shared" si="10"/>
        <v>0</v>
      </c>
      <c r="Y34" s="36">
        <f t="shared" si="10"/>
        <v>0</v>
      </c>
      <c r="Z34" s="36">
        <v>0</v>
      </c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2045</v>
      </c>
      <c r="Q35" s="36">
        <f t="shared" ref="Q35:Y35" si="11">Q23</f>
        <v>0</v>
      </c>
      <c r="R35" s="36">
        <f t="shared" si="11"/>
        <v>0</v>
      </c>
      <c r="S35" s="36">
        <f t="shared" si="11"/>
        <v>0</v>
      </c>
      <c r="T35" s="36">
        <f t="shared" si="11"/>
        <v>0</v>
      </c>
      <c r="U35" s="36">
        <f t="shared" si="11"/>
        <v>0</v>
      </c>
      <c r="V35" s="36">
        <f t="shared" si="11"/>
        <v>0</v>
      </c>
      <c r="W35" s="36">
        <f t="shared" si="11"/>
        <v>0</v>
      </c>
      <c r="X35" s="36">
        <f t="shared" si="11"/>
        <v>0</v>
      </c>
      <c r="Y35" s="36">
        <f t="shared" si="11"/>
        <v>0</v>
      </c>
      <c r="Z35" s="36">
        <v>11</v>
      </c>
    </row>
    <row r="37" spans="1:26">
      <c r="A37" s="286" t="s">
        <v>552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abSelected="1" topLeftCell="A17" workbookViewId="0">
      <selection activeCell="O34" sqref="O34:Q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6" t="s">
        <v>623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1:23">
      <c r="A18" s="249" t="s">
        <v>558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0</v>
      </c>
      <c r="Q21" s="36">
        <v>0</v>
      </c>
      <c r="R21" s="36">
        <v>0</v>
      </c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883</v>
      </c>
      <c r="O23" s="122">
        <v>3</v>
      </c>
      <c r="P23" s="36">
        <v>1</v>
      </c>
      <c r="Q23" s="36">
        <v>1</v>
      </c>
      <c r="R23" s="36">
        <v>0</v>
      </c>
    </row>
    <row r="24" spans="1:23" ht="15.75">
      <c r="A24" s="42" t="s">
        <v>556</v>
      </c>
      <c r="O24" s="122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1127</v>
      </c>
      <c r="O25" s="122">
        <v>5</v>
      </c>
      <c r="P25" s="36">
        <v>0</v>
      </c>
      <c r="Q25" s="36">
        <v>0</v>
      </c>
      <c r="R25" s="36">
        <v>0</v>
      </c>
    </row>
    <row r="26" spans="1:23" ht="15.75">
      <c r="A26" s="42" t="s">
        <v>557</v>
      </c>
      <c r="O26" s="122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588</v>
      </c>
    </row>
    <row r="31" spans="1:23" ht="15.75">
      <c r="A31" s="79" t="s">
        <v>589</v>
      </c>
      <c r="O31" s="289" t="s">
        <v>1577</v>
      </c>
      <c r="P31" s="289"/>
      <c r="Q31" s="289"/>
      <c r="S31" s="289" t="s">
        <v>1576</v>
      </c>
      <c r="T31" s="289"/>
      <c r="U31" s="289"/>
      <c r="W31" s="80"/>
    </row>
    <row r="32" spans="1:23">
      <c r="O32" s="187" t="s">
        <v>999</v>
      </c>
      <c r="P32" s="187"/>
      <c r="Q32" s="187"/>
      <c r="S32" s="287" t="s">
        <v>587</v>
      </c>
      <c r="T32" s="287"/>
      <c r="U32" s="287"/>
      <c r="W32" s="13" t="s">
        <v>998</v>
      </c>
    </row>
    <row r="34" spans="15:21" ht="15.75">
      <c r="O34" s="289" t="s">
        <v>1580</v>
      </c>
      <c r="P34" s="289"/>
      <c r="Q34" s="289"/>
      <c r="S34" s="288">
        <v>42268</v>
      </c>
      <c r="T34" s="288"/>
      <c r="U34" s="288"/>
    </row>
    <row r="35" spans="15:21">
      <c r="O35" s="187" t="s">
        <v>1000</v>
      </c>
      <c r="P35" s="187"/>
      <c r="Q35" s="187"/>
      <c r="S35" s="263" t="s">
        <v>1001</v>
      </c>
      <c r="T35" s="287"/>
      <c r="U35" s="287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0</v>
      </c>
      <c r="F3" s="108"/>
      <c r="G3" s="108"/>
      <c r="H3" s="110">
        <f>SUM(H4:H8,H9,H18,H26,H30,H246,H374,H376,H380,H383,H385,H387,H415,H451,H458,H531,H600,H622,H627,H684,H741,H763)</f>
        <v>0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Муниципальное общеобразовательное учреждение "Средняя общеобразовательная школа №32"</v>
      </c>
      <c r="O4" s="117">
        <f ca="1">TODAY()</f>
        <v>42271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0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142121 г.Подольск, ул.Академика Доллежаля, дом 27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0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13281213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0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1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SUM(H388:H414)</f>
        <v>0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20" workbookViewId="0">
      <selection activeCell="P51" sqref="P5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5" t="s">
        <v>1099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1:16">
      <c r="A18" s="256" t="s">
        <v>578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>
        <v>0</v>
      </c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229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218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190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189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161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152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171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155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140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82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82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82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82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82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82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82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82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0</v>
      </c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6</v>
      </c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>
      <c r="A53" s="257" t="s">
        <v>814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5" sqref="P25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8" t="s">
        <v>804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</row>
    <row r="18" spans="1:17">
      <c r="A18" s="259" t="s">
        <v>579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33</v>
      </c>
      <c r="Q21" s="36">
        <v>0</v>
      </c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28</v>
      </c>
      <c r="Q22" s="36">
        <v>0</v>
      </c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7</v>
      </c>
      <c r="Q23" s="36">
        <v>0</v>
      </c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68</v>
      </c>
      <c r="Q24" s="36">
        <v>0</v>
      </c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0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T35" sqref="T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8" t="s">
        <v>570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</row>
    <row r="16" spans="1:36">
      <c r="A16" s="269" t="s">
        <v>624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</row>
    <row r="17" spans="1:36" ht="28.5" customHeight="1">
      <c r="A17" s="247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7" t="s">
        <v>625</v>
      </c>
      <c r="P17" s="261" t="s">
        <v>169</v>
      </c>
      <c r="Q17" s="261" t="s">
        <v>200</v>
      </c>
      <c r="R17" s="247" t="s">
        <v>636</v>
      </c>
      <c r="S17" s="247"/>
      <c r="T17" s="247"/>
      <c r="U17" s="262" t="s">
        <v>777</v>
      </c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4"/>
    </row>
    <row r="18" spans="1:36" ht="39.950000000000003" customHeight="1">
      <c r="A18" s="24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7"/>
      <c r="P18" s="261"/>
      <c r="Q18" s="261"/>
      <c r="R18" s="267" t="s">
        <v>170</v>
      </c>
      <c r="S18" s="267" t="s">
        <v>492</v>
      </c>
      <c r="T18" s="267" t="s">
        <v>874</v>
      </c>
      <c r="U18" s="265" t="s">
        <v>871</v>
      </c>
      <c r="V18" s="266"/>
      <c r="W18" s="265" t="s">
        <v>872</v>
      </c>
      <c r="X18" s="266"/>
      <c r="Y18" s="265" t="s">
        <v>876</v>
      </c>
      <c r="Z18" s="266"/>
      <c r="AA18" s="265" t="s">
        <v>877</v>
      </c>
      <c r="AB18" s="266"/>
      <c r="AC18" s="265" t="s">
        <v>878</v>
      </c>
      <c r="AD18" s="266"/>
      <c r="AE18" s="265" t="s">
        <v>879</v>
      </c>
      <c r="AF18" s="266"/>
      <c r="AG18" s="265" t="s">
        <v>644</v>
      </c>
      <c r="AH18" s="266"/>
      <c r="AI18" s="265" t="s">
        <v>645</v>
      </c>
      <c r="AJ18" s="266"/>
    </row>
    <row r="19" spans="1:36" ht="60">
      <c r="A19" s="24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7"/>
      <c r="P19" s="261"/>
      <c r="Q19" s="261"/>
      <c r="R19" s="268"/>
      <c r="S19" s="268"/>
      <c r="T19" s="268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54">
        <v>0</v>
      </c>
      <c r="AB21" s="93">
        <v>0</v>
      </c>
      <c r="AC21" s="54">
        <v>0</v>
      </c>
      <c r="AD21" s="93">
        <v>0</v>
      </c>
      <c r="AE21" s="54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10</v>
      </c>
      <c r="Q22" s="54">
        <v>300</v>
      </c>
      <c r="R22" s="54">
        <v>0</v>
      </c>
      <c r="S22" s="54">
        <v>0</v>
      </c>
      <c r="T22" s="54">
        <v>141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54">
        <v>0</v>
      </c>
      <c r="AB22" s="93">
        <v>0</v>
      </c>
      <c r="AC22" s="54">
        <v>0</v>
      </c>
      <c r="AD22" s="93">
        <v>0</v>
      </c>
      <c r="AE22" s="54">
        <v>0</v>
      </c>
      <c r="AF22" s="93">
        <v>0</v>
      </c>
      <c r="AG22" s="54">
        <v>0</v>
      </c>
      <c r="AH22" s="93">
        <v>0</v>
      </c>
      <c r="AI22" s="93">
        <v>0</v>
      </c>
      <c r="AJ22" s="93">
        <v>0</v>
      </c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54">
        <v>0</v>
      </c>
      <c r="AB23" s="93">
        <v>0</v>
      </c>
      <c r="AC23" s="54">
        <v>0</v>
      </c>
      <c r="AD23" s="93">
        <v>0</v>
      </c>
      <c r="AE23" s="54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9</v>
      </c>
      <c r="Q24" s="54">
        <v>245</v>
      </c>
      <c r="R24" s="54">
        <v>0</v>
      </c>
      <c r="S24" s="54">
        <v>0</v>
      </c>
      <c r="T24" s="54">
        <v>117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54">
        <v>0</v>
      </c>
      <c r="AB24" s="93">
        <v>0</v>
      </c>
      <c r="AC24" s="54">
        <v>0</v>
      </c>
      <c r="AD24" s="93">
        <v>0</v>
      </c>
      <c r="AE24" s="54">
        <v>0</v>
      </c>
      <c r="AF24" s="93">
        <v>0</v>
      </c>
      <c r="AG24" s="54">
        <v>0</v>
      </c>
      <c r="AH24" s="93">
        <v>0</v>
      </c>
      <c r="AI24" s="93">
        <v>0</v>
      </c>
      <c r="AJ24" s="93">
        <v>0</v>
      </c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8</v>
      </c>
      <c r="Q25" s="54">
        <v>235</v>
      </c>
      <c r="R25" s="54">
        <v>0</v>
      </c>
      <c r="S25" s="54">
        <v>0</v>
      </c>
      <c r="T25" s="54">
        <v>101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54">
        <v>0</v>
      </c>
      <c r="AB25" s="93">
        <v>0</v>
      </c>
      <c r="AC25" s="54">
        <v>0</v>
      </c>
      <c r="AD25" s="93">
        <v>0</v>
      </c>
      <c r="AE25" s="54">
        <v>0</v>
      </c>
      <c r="AF25" s="93">
        <v>0</v>
      </c>
      <c r="AG25" s="54">
        <v>0</v>
      </c>
      <c r="AH25" s="93">
        <v>0</v>
      </c>
      <c r="AI25" s="93">
        <v>0</v>
      </c>
      <c r="AJ25" s="93">
        <v>0</v>
      </c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6</v>
      </c>
      <c r="Q26" s="54">
        <v>191</v>
      </c>
      <c r="R26" s="54">
        <v>0</v>
      </c>
      <c r="S26" s="54">
        <v>0</v>
      </c>
      <c r="T26" s="54">
        <v>79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54">
        <v>0</v>
      </c>
      <c r="AB26" s="93">
        <v>0</v>
      </c>
      <c r="AC26" s="54">
        <v>0</v>
      </c>
      <c r="AD26" s="93">
        <v>0</v>
      </c>
      <c r="AE26" s="54">
        <v>0</v>
      </c>
      <c r="AF26" s="93">
        <v>0</v>
      </c>
      <c r="AG26" s="54">
        <v>0</v>
      </c>
      <c r="AH26" s="93">
        <v>0</v>
      </c>
      <c r="AI26" s="93">
        <v>0</v>
      </c>
      <c r="AJ26" s="93">
        <v>0</v>
      </c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7</v>
      </c>
      <c r="Q27" s="54">
        <v>217</v>
      </c>
      <c r="R27" s="54">
        <v>0</v>
      </c>
      <c r="S27" s="54">
        <v>0</v>
      </c>
      <c r="T27" s="54">
        <v>83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54">
        <v>0</v>
      </c>
      <c r="AB27" s="93">
        <v>0</v>
      </c>
      <c r="AC27" s="54">
        <v>0</v>
      </c>
      <c r="AD27" s="93">
        <v>0</v>
      </c>
      <c r="AE27" s="54">
        <v>0</v>
      </c>
      <c r="AF27" s="93">
        <v>0</v>
      </c>
      <c r="AG27" s="54">
        <v>0</v>
      </c>
      <c r="AH27" s="93">
        <v>0</v>
      </c>
      <c r="AI27" s="93">
        <v>0</v>
      </c>
      <c r="AJ27" s="93">
        <v>0</v>
      </c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5</v>
      </c>
      <c r="Q28" s="54">
        <v>160</v>
      </c>
      <c r="R28" s="54">
        <v>0</v>
      </c>
      <c r="S28" s="54">
        <v>0</v>
      </c>
      <c r="T28" s="54">
        <v>78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54">
        <v>0</v>
      </c>
      <c r="AB28" s="93">
        <v>0</v>
      </c>
      <c r="AC28" s="54">
        <v>0</v>
      </c>
      <c r="AD28" s="93">
        <v>0</v>
      </c>
      <c r="AE28" s="54">
        <v>0</v>
      </c>
      <c r="AF28" s="93">
        <v>0</v>
      </c>
      <c r="AG28" s="54">
        <v>0</v>
      </c>
      <c r="AH28" s="93">
        <v>0</v>
      </c>
      <c r="AI28" s="93">
        <v>0</v>
      </c>
      <c r="AJ28" s="93">
        <v>0</v>
      </c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5</v>
      </c>
      <c r="Q29" s="54">
        <v>160</v>
      </c>
      <c r="R29" s="54">
        <v>0</v>
      </c>
      <c r="S29" s="54">
        <v>0</v>
      </c>
      <c r="T29" s="54">
        <v>81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54">
        <v>0</v>
      </c>
      <c r="AB29" s="93">
        <v>0</v>
      </c>
      <c r="AC29" s="54">
        <v>0</v>
      </c>
      <c r="AD29" s="93">
        <v>0</v>
      </c>
      <c r="AE29" s="54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6</v>
      </c>
      <c r="Q30" s="54">
        <v>184</v>
      </c>
      <c r="R30" s="54">
        <v>0</v>
      </c>
      <c r="S30" s="54">
        <v>0</v>
      </c>
      <c r="T30" s="54">
        <v>84</v>
      </c>
      <c r="U30" s="54">
        <f t="shared" ref="U30:AJ30" si="0">U24</f>
        <v>0</v>
      </c>
      <c r="V30" s="93">
        <f t="shared" si="0"/>
        <v>0</v>
      </c>
      <c r="W30" s="93">
        <f t="shared" si="0"/>
        <v>0</v>
      </c>
      <c r="X30" s="93">
        <f t="shared" si="0"/>
        <v>0</v>
      </c>
      <c r="Y30" s="54">
        <f t="shared" si="0"/>
        <v>0</v>
      </c>
      <c r="Z30" s="93">
        <f t="shared" si="0"/>
        <v>0</v>
      </c>
      <c r="AA30" s="54">
        <f t="shared" si="0"/>
        <v>0</v>
      </c>
      <c r="AB30" s="93">
        <f t="shared" si="0"/>
        <v>0</v>
      </c>
      <c r="AC30" s="54">
        <f t="shared" si="0"/>
        <v>0</v>
      </c>
      <c r="AD30" s="93">
        <f t="shared" si="0"/>
        <v>0</v>
      </c>
      <c r="AE30" s="54">
        <f t="shared" si="0"/>
        <v>0</v>
      </c>
      <c r="AF30" s="93">
        <f t="shared" si="0"/>
        <v>0</v>
      </c>
      <c r="AG30" s="54">
        <f t="shared" si="0"/>
        <v>0</v>
      </c>
      <c r="AH30" s="93">
        <f t="shared" si="0"/>
        <v>0</v>
      </c>
      <c r="AI30" s="93">
        <f t="shared" si="0"/>
        <v>0</v>
      </c>
      <c r="AJ30" s="93">
        <f t="shared" si="0"/>
        <v>0</v>
      </c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5</v>
      </c>
      <c r="Q31" s="54">
        <v>156</v>
      </c>
      <c r="R31" s="54">
        <v>0</v>
      </c>
      <c r="S31" s="54">
        <v>0</v>
      </c>
      <c r="T31" s="54">
        <v>77</v>
      </c>
      <c r="U31" s="54">
        <f t="shared" ref="U31:AJ31" si="1">U25</f>
        <v>0</v>
      </c>
      <c r="V31" s="93">
        <f t="shared" si="1"/>
        <v>0</v>
      </c>
      <c r="W31" s="93">
        <f t="shared" si="1"/>
        <v>0</v>
      </c>
      <c r="X31" s="93">
        <f t="shared" si="1"/>
        <v>0</v>
      </c>
      <c r="Y31" s="54">
        <f t="shared" si="1"/>
        <v>0</v>
      </c>
      <c r="Z31" s="93">
        <f t="shared" si="1"/>
        <v>0</v>
      </c>
      <c r="AA31" s="54">
        <f t="shared" si="1"/>
        <v>0</v>
      </c>
      <c r="AB31" s="93">
        <f t="shared" si="1"/>
        <v>0</v>
      </c>
      <c r="AC31" s="54">
        <f t="shared" si="1"/>
        <v>0</v>
      </c>
      <c r="AD31" s="93">
        <f t="shared" si="1"/>
        <v>0</v>
      </c>
      <c r="AE31" s="54">
        <f t="shared" si="1"/>
        <v>0</v>
      </c>
      <c r="AF31" s="93">
        <f t="shared" si="1"/>
        <v>0</v>
      </c>
      <c r="AG31" s="54">
        <f t="shared" si="1"/>
        <v>0</v>
      </c>
      <c r="AH31" s="93">
        <f t="shared" si="1"/>
        <v>0</v>
      </c>
      <c r="AI31" s="93">
        <f t="shared" si="1"/>
        <v>0</v>
      </c>
      <c r="AJ31" s="93">
        <f t="shared" si="1"/>
        <v>0</v>
      </c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4</v>
      </c>
      <c r="Q32" s="54">
        <v>113</v>
      </c>
      <c r="R32" s="54">
        <v>0</v>
      </c>
      <c r="S32" s="54">
        <v>0</v>
      </c>
      <c r="T32" s="54">
        <v>58</v>
      </c>
      <c r="U32" s="54">
        <f t="shared" ref="U32:AJ32" si="2">U26</f>
        <v>0</v>
      </c>
      <c r="V32" s="93">
        <f t="shared" si="2"/>
        <v>0</v>
      </c>
      <c r="W32" s="93">
        <f t="shared" si="2"/>
        <v>0</v>
      </c>
      <c r="X32" s="93">
        <f t="shared" si="2"/>
        <v>0</v>
      </c>
      <c r="Y32" s="54">
        <f t="shared" si="2"/>
        <v>0</v>
      </c>
      <c r="Z32" s="93">
        <f t="shared" si="2"/>
        <v>0</v>
      </c>
      <c r="AA32" s="54">
        <f t="shared" si="2"/>
        <v>0</v>
      </c>
      <c r="AB32" s="93">
        <f t="shared" si="2"/>
        <v>0</v>
      </c>
      <c r="AC32" s="54">
        <f t="shared" si="2"/>
        <v>0</v>
      </c>
      <c r="AD32" s="93">
        <f t="shared" si="2"/>
        <v>0</v>
      </c>
      <c r="AE32" s="54">
        <f t="shared" si="2"/>
        <v>0</v>
      </c>
      <c r="AF32" s="93">
        <f t="shared" si="2"/>
        <v>0</v>
      </c>
      <c r="AG32" s="54">
        <f t="shared" si="2"/>
        <v>0</v>
      </c>
      <c r="AH32" s="93">
        <f t="shared" si="2"/>
        <v>0</v>
      </c>
      <c r="AI32" s="93">
        <f t="shared" si="2"/>
        <v>0</v>
      </c>
      <c r="AJ32" s="93">
        <f t="shared" si="2"/>
        <v>0</v>
      </c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3</v>
      </c>
      <c r="Q33" s="54">
        <v>84</v>
      </c>
      <c r="R33" s="54">
        <v>0</v>
      </c>
      <c r="S33" s="54">
        <v>0</v>
      </c>
      <c r="T33" s="54">
        <v>45</v>
      </c>
      <c r="U33" s="54">
        <f t="shared" ref="U33:AJ33" si="3">U27</f>
        <v>0</v>
      </c>
      <c r="V33" s="93">
        <f t="shared" si="3"/>
        <v>0</v>
      </c>
      <c r="W33" s="93">
        <f t="shared" si="3"/>
        <v>0</v>
      </c>
      <c r="X33" s="93">
        <f t="shared" si="3"/>
        <v>0</v>
      </c>
      <c r="Y33" s="54">
        <f t="shared" si="3"/>
        <v>0</v>
      </c>
      <c r="Z33" s="93">
        <f t="shared" si="3"/>
        <v>0</v>
      </c>
      <c r="AA33" s="54">
        <f t="shared" si="3"/>
        <v>0</v>
      </c>
      <c r="AB33" s="93">
        <f t="shared" si="3"/>
        <v>0</v>
      </c>
      <c r="AC33" s="54">
        <f t="shared" si="3"/>
        <v>0</v>
      </c>
      <c r="AD33" s="93">
        <f t="shared" si="3"/>
        <v>0</v>
      </c>
      <c r="AE33" s="54">
        <f t="shared" si="3"/>
        <v>0</v>
      </c>
      <c r="AF33" s="93">
        <f t="shared" si="3"/>
        <v>0</v>
      </c>
      <c r="AG33" s="54">
        <f t="shared" si="3"/>
        <v>0</v>
      </c>
      <c r="AH33" s="93">
        <f t="shared" si="3"/>
        <v>0</v>
      </c>
      <c r="AI33" s="93">
        <f t="shared" si="3"/>
        <v>0</v>
      </c>
      <c r="AJ33" s="93">
        <f t="shared" si="3"/>
        <v>0</v>
      </c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f t="shared" ref="U34:AJ34" si="4">U28</f>
        <v>0</v>
      </c>
      <c r="V34" s="93">
        <f t="shared" si="4"/>
        <v>0</v>
      </c>
      <c r="W34" s="93">
        <f t="shared" si="4"/>
        <v>0</v>
      </c>
      <c r="X34" s="93">
        <f t="shared" si="4"/>
        <v>0</v>
      </c>
      <c r="Y34" s="54">
        <f t="shared" si="4"/>
        <v>0</v>
      </c>
      <c r="Z34" s="93">
        <f t="shared" si="4"/>
        <v>0</v>
      </c>
      <c r="AA34" s="54">
        <f t="shared" si="4"/>
        <v>0</v>
      </c>
      <c r="AB34" s="93">
        <f t="shared" si="4"/>
        <v>0</v>
      </c>
      <c r="AC34" s="54">
        <f t="shared" si="4"/>
        <v>0</v>
      </c>
      <c r="AD34" s="93">
        <f t="shared" si="4"/>
        <v>0</v>
      </c>
      <c r="AE34" s="54">
        <f t="shared" si="4"/>
        <v>0</v>
      </c>
      <c r="AF34" s="93">
        <f t="shared" si="4"/>
        <v>0</v>
      </c>
      <c r="AG34" s="54">
        <f t="shared" si="4"/>
        <v>0</v>
      </c>
      <c r="AH34" s="93">
        <f t="shared" si="4"/>
        <v>0</v>
      </c>
      <c r="AI34" s="93">
        <f t="shared" si="4"/>
        <v>0</v>
      </c>
      <c r="AJ34" s="93">
        <f t="shared" si="4"/>
        <v>0</v>
      </c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68</v>
      </c>
      <c r="Q35" s="54">
        <v>2045</v>
      </c>
      <c r="R35" s="54">
        <v>0</v>
      </c>
      <c r="S35" s="54">
        <v>0</v>
      </c>
      <c r="T35" s="54">
        <v>944</v>
      </c>
      <c r="U35" s="54">
        <f t="shared" ref="U35:AJ35" si="5">U29</f>
        <v>0</v>
      </c>
      <c r="V35" s="93">
        <f t="shared" si="5"/>
        <v>0</v>
      </c>
      <c r="W35" s="93">
        <f t="shared" si="5"/>
        <v>0</v>
      </c>
      <c r="X35" s="93">
        <f t="shared" si="5"/>
        <v>0</v>
      </c>
      <c r="Y35" s="54">
        <f t="shared" si="5"/>
        <v>0</v>
      </c>
      <c r="Z35" s="93">
        <f t="shared" si="5"/>
        <v>0</v>
      </c>
      <c r="AA35" s="54">
        <f t="shared" si="5"/>
        <v>0</v>
      </c>
      <c r="AB35" s="93">
        <f t="shared" si="5"/>
        <v>0</v>
      </c>
      <c r="AC35" s="54">
        <f t="shared" si="5"/>
        <v>0</v>
      </c>
      <c r="AD35" s="93">
        <f t="shared" si="5"/>
        <v>0</v>
      </c>
      <c r="AE35" s="54">
        <f t="shared" si="5"/>
        <v>0</v>
      </c>
      <c r="AF35" s="93">
        <f t="shared" si="5"/>
        <v>0</v>
      </c>
      <c r="AG35" s="54">
        <f t="shared" si="5"/>
        <v>0</v>
      </c>
      <c r="AH35" s="93">
        <f t="shared" si="5"/>
        <v>0</v>
      </c>
      <c r="AI35" s="93">
        <f t="shared" si="5"/>
        <v>0</v>
      </c>
      <c r="AJ35" s="93">
        <f t="shared" si="5"/>
        <v>0</v>
      </c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0</v>
      </c>
      <c r="Q36" s="54">
        <v>0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0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>
        <v>0</v>
      </c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>
        <v>0</v>
      </c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>
        <v>0</v>
      </c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>
        <v>0</v>
      </c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5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0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>
        <v>0</v>
      </c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>
        <v>0</v>
      </c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>
        <v>0</v>
      </c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>
        <v>0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11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>
        <v>0</v>
      </c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>
        <v>0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>
        <v>0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60" t="s">
        <v>701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</row>
  </sheetData>
  <sheetProtection password="E2BC" sheet="1" objects="1" scenarios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8" workbookViewId="0">
      <selection activeCell="V39" sqref="V39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8" t="s">
        <v>884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</row>
    <row r="16" spans="1:22" ht="30" customHeight="1">
      <c r="A16" s="273" t="s">
        <v>916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</row>
    <row r="17" spans="1:22">
      <c r="A17" s="259" t="s">
        <v>885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</row>
    <row r="18" spans="1:22" ht="15" customHeight="1">
      <c r="A18" s="247" t="s">
        <v>162</v>
      </c>
      <c r="B18" s="247"/>
      <c r="C18" s="247"/>
      <c r="D18" s="247"/>
      <c r="E18" s="6"/>
      <c r="F18" s="6"/>
      <c r="G18" s="6"/>
      <c r="H18" s="6"/>
      <c r="I18" s="6"/>
      <c r="J18" s="6"/>
      <c r="K18" s="6"/>
      <c r="L18" s="6"/>
      <c r="M18" s="6"/>
      <c r="N18" s="6"/>
      <c r="O18" s="247" t="s">
        <v>625</v>
      </c>
      <c r="P18" s="247" t="s">
        <v>171</v>
      </c>
      <c r="Q18" s="247"/>
      <c r="R18" s="247" t="s">
        <v>59</v>
      </c>
      <c r="S18" s="247"/>
      <c r="T18" s="247"/>
      <c r="U18" s="247"/>
      <c r="V18" s="247"/>
    </row>
    <row r="19" spans="1:22" ht="54.95" customHeight="1">
      <c r="A19" s="247"/>
      <c r="B19" s="247"/>
      <c r="C19" s="247"/>
      <c r="D19" s="247"/>
      <c r="E19" s="6"/>
      <c r="F19" s="6"/>
      <c r="G19" s="6"/>
      <c r="H19" s="6"/>
      <c r="I19" s="6"/>
      <c r="J19" s="6"/>
      <c r="K19" s="6"/>
      <c r="L19" s="6"/>
      <c r="M19" s="6"/>
      <c r="N19" s="6"/>
      <c r="O19" s="247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2">
        <v>1</v>
      </c>
      <c r="B20" s="254"/>
      <c r="C20" s="272"/>
      <c r="D20" s="254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10</v>
      </c>
      <c r="Q22" s="36">
        <v>4</v>
      </c>
      <c r="R22" s="36">
        <v>0</v>
      </c>
      <c r="S22" s="36">
        <v>10</v>
      </c>
      <c r="T22" s="36">
        <v>0</v>
      </c>
      <c r="U22" s="36">
        <v>0</v>
      </c>
      <c r="V22" s="36">
        <v>0</v>
      </c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298</v>
      </c>
      <c r="Q23" s="36">
        <v>129</v>
      </c>
      <c r="R23" s="36">
        <v>0</v>
      </c>
      <c r="S23" s="36">
        <v>288</v>
      </c>
      <c r="T23" s="36">
        <v>0</v>
      </c>
      <c r="U23" s="36">
        <v>0</v>
      </c>
      <c r="V23" s="36">
        <v>0</v>
      </c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255</v>
      </c>
      <c r="Q24" s="36">
        <v>110</v>
      </c>
      <c r="R24" s="36">
        <v>0</v>
      </c>
      <c r="S24" s="36">
        <v>2</v>
      </c>
      <c r="T24" s="36">
        <v>0</v>
      </c>
      <c r="U24" s="36">
        <v>0</v>
      </c>
      <c r="V24" s="36">
        <v>0</v>
      </c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232</v>
      </c>
      <c r="Q25" s="36">
        <v>91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208</v>
      </c>
      <c r="Q26" s="36">
        <v>87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193</v>
      </c>
      <c r="Q27" s="36">
        <v>72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176</v>
      </c>
      <c r="Q28" s="36">
        <v>77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171</v>
      </c>
      <c r="Q29" s="36">
        <v>140</v>
      </c>
      <c r="R29" s="36">
        <v>0</v>
      </c>
      <c r="S29" s="36">
        <v>0</v>
      </c>
      <c r="T29" s="36">
        <v>12</v>
      </c>
      <c r="U29" s="36">
        <v>0</v>
      </c>
      <c r="V29" s="36">
        <v>0</v>
      </c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161</v>
      </c>
      <c r="Q30" s="36">
        <v>72</v>
      </c>
      <c r="R30" s="36">
        <v>0</v>
      </c>
      <c r="S30" s="36">
        <v>0</v>
      </c>
      <c r="T30" s="36">
        <v>71</v>
      </c>
      <c r="U30" s="36">
        <v>0</v>
      </c>
      <c r="V30" s="36">
        <v>0</v>
      </c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134</v>
      </c>
      <c r="Q31" s="36">
        <v>65</v>
      </c>
      <c r="R31" s="36">
        <v>0</v>
      </c>
      <c r="S31" s="36">
        <v>0</v>
      </c>
      <c r="T31" s="36">
        <v>69</v>
      </c>
      <c r="U31" s="36">
        <v>16</v>
      </c>
      <c r="V31" s="36">
        <v>0</v>
      </c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128</v>
      </c>
      <c r="Q32" s="36">
        <v>53</v>
      </c>
      <c r="R32" s="36">
        <v>0</v>
      </c>
      <c r="S32" s="36">
        <v>0</v>
      </c>
      <c r="T32" s="36">
        <v>4</v>
      </c>
      <c r="U32" s="36">
        <v>102</v>
      </c>
      <c r="V32" s="36">
        <v>6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76</v>
      </c>
      <c r="Q33" s="36">
        <v>43</v>
      </c>
      <c r="R33" s="36">
        <v>0</v>
      </c>
      <c r="S33" s="36">
        <v>0</v>
      </c>
      <c r="T33" s="36">
        <v>0</v>
      </c>
      <c r="U33" s="36">
        <v>76</v>
      </c>
      <c r="V33" s="36">
        <v>75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3</v>
      </c>
      <c r="Q34" s="36">
        <v>1</v>
      </c>
      <c r="R34" s="36">
        <v>0</v>
      </c>
      <c r="S34" s="36">
        <v>0</v>
      </c>
      <c r="T34" s="36">
        <v>0</v>
      </c>
      <c r="U34" s="36">
        <v>3</v>
      </c>
      <c r="V34" s="36">
        <v>3</v>
      </c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/>
      <c r="T39" s="36">
        <v>0</v>
      </c>
      <c r="U39" s="36">
        <v>0</v>
      </c>
      <c r="V39" s="36">
        <v>0</v>
      </c>
    </row>
    <row r="40" spans="1:22" ht="15.75" customHeight="1">
      <c r="A40" s="265" t="s">
        <v>58</v>
      </c>
      <c r="B40" s="271"/>
      <c r="C40" s="271"/>
      <c r="D40" s="266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2045</v>
      </c>
      <c r="Q40" s="36">
        <v>944</v>
      </c>
      <c r="R40" s="36">
        <v>0</v>
      </c>
      <c r="S40" s="36">
        <v>300</v>
      </c>
      <c r="T40" s="36">
        <v>156</v>
      </c>
      <c r="U40" s="36">
        <v>197</v>
      </c>
      <c r="V40" s="36">
        <v>84</v>
      </c>
    </row>
    <row r="41" spans="1:22" ht="52.5" customHeight="1">
      <c r="A41" s="270" t="s">
        <v>201</v>
      </c>
      <c r="B41" s="270"/>
      <c r="C41" s="270"/>
      <c r="D41" s="270"/>
      <c r="O41" s="140">
        <v>21</v>
      </c>
      <c r="P41" s="139">
        <v>0</v>
      </c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15:V15"/>
    <mergeCell ref="A16:V16"/>
    <mergeCell ref="A17:V17"/>
    <mergeCell ref="O18:O19"/>
    <mergeCell ref="A18:D19"/>
    <mergeCell ref="A41:D41"/>
    <mergeCell ref="P18:Q18"/>
    <mergeCell ref="R18:V18"/>
    <mergeCell ref="A40:D40"/>
    <mergeCell ref="A20:D20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8" t="s">
        <v>571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</row>
    <row r="18" spans="1:17">
      <c r="A18" s="269" t="s">
        <v>578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7" t="s">
        <v>778</v>
      </c>
      <c r="Q19" s="247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7">
        <v>3</v>
      </c>
      <c r="Q20" s="247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5">
        <v>100</v>
      </c>
      <c r="Q21" s="276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5">
        <v>0</v>
      </c>
      <c r="Q22" s="276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5">
        <v>0</v>
      </c>
      <c r="Q23" s="276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5">
        <v>0</v>
      </c>
      <c r="Q24" s="276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5">
        <v>0</v>
      </c>
      <c r="Q25" s="276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5">
        <v>0</v>
      </c>
      <c r="Q26" s="276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5">
        <v>0</v>
      </c>
      <c r="Q27" s="276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5">
        <v>0</v>
      </c>
      <c r="Q28" s="276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5">
        <v>0</v>
      </c>
      <c r="Q29" s="276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5">
        <v>0</v>
      </c>
      <c r="Q30" s="276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5">
        <v>1</v>
      </c>
      <c r="Q31" s="276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5">
        <v>2</v>
      </c>
      <c r="Q32" s="276"/>
    </row>
  </sheetData>
  <sheetProtection password="E2BC" sheet="1" objects="1" scenarios="1" selectLockedCells="1"/>
  <mergeCells count="16"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  <mergeCell ref="P27:Q27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Q21" sqref="Q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8" t="s">
        <v>572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1:19">
      <c r="A16" s="269" t="s">
        <v>624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</row>
    <row r="17" spans="1:20" ht="25.5" customHeight="1">
      <c r="A17" s="247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7" t="s">
        <v>625</v>
      </c>
      <c r="P17" s="247" t="s">
        <v>202</v>
      </c>
      <c r="Q17" s="247"/>
      <c r="R17" s="247"/>
      <c r="S17" s="247"/>
      <c r="T17" s="1"/>
    </row>
    <row r="18" spans="1:20" ht="15" customHeight="1">
      <c r="A18" s="247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7"/>
      <c r="P18" s="247" t="s">
        <v>542</v>
      </c>
      <c r="Q18" s="247"/>
      <c r="R18" s="247" t="s">
        <v>543</v>
      </c>
      <c r="S18" s="247"/>
      <c r="T18" s="1"/>
    </row>
    <row r="19" spans="1:20" ht="25.5">
      <c r="A19" s="247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7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22</v>
      </c>
      <c r="Q21" s="36">
        <v>640</v>
      </c>
      <c r="R21" s="36">
        <v>0</v>
      </c>
      <c r="S21" s="36">
        <v>0</v>
      </c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6" sqref="P26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6" t="s">
        <v>921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>
      <c r="A18" s="249" t="s">
        <v>626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6</v>
      </c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6</v>
      </c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150</v>
      </c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150</v>
      </c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7" t="s">
        <v>924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2015-09-21T07:29:16Z</cp:lastPrinted>
  <dcterms:created xsi:type="dcterms:W3CDTF">2003-03-26T09:58:27Z</dcterms:created>
  <dcterms:modified xsi:type="dcterms:W3CDTF">2015-09-24T11:50:47Z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